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项目清单总表" sheetId="1" r:id="rId1"/>
  </sheets>
  <definedNames>
    <definedName name="_xlnm.Print_Titles" localSheetId="0">'项目清单总表'!$1:$2</definedName>
  </definedNames>
  <calcPr fullCalcOnLoad="1"/>
</workbook>
</file>

<file path=xl/sharedStrings.xml><?xml version="1.0" encoding="utf-8"?>
<sst xmlns="http://schemas.openxmlformats.org/spreadsheetml/2006/main" count="2065" uniqueCount="1129">
  <si>
    <t>江津区“十四五”城市基础设施建设规划项目清单</t>
  </si>
  <si>
    <t>序号</t>
  </si>
  <si>
    <t>类别</t>
  </si>
  <si>
    <t>子项</t>
  </si>
  <si>
    <t>项目名称</t>
  </si>
  <si>
    <t>实施主体</t>
  </si>
  <si>
    <t>项目区位</t>
  </si>
  <si>
    <t>项目规模</t>
  </si>
  <si>
    <t>计划开工时间</t>
  </si>
  <si>
    <t>计划竣工时间</t>
  </si>
  <si>
    <t>项目投资（万元）</t>
  </si>
  <si>
    <t>十四五期间投资（万元）</t>
  </si>
  <si>
    <t>城市交通</t>
  </si>
  <si>
    <t>轨道交通</t>
  </si>
  <si>
    <t>轨道交通5号线（跳磴至圣泉寺段）</t>
  </si>
  <si>
    <t>市级平台</t>
  </si>
  <si>
    <t>江津</t>
  </si>
  <si>
    <t>跳磴至圣泉寺段长约28.2公里计划于2021年完工。</t>
  </si>
  <si>
    <t>轨道5号线圣泉寺站至鼎山站段（过江段）</t>
  </si>
  <si>
    <t>区住房城乡建委</t>
  </si>
  <si>
    <t>积极推动过江段项目线路全长4.6公里开工建设，起于滨江新城圣泉寺站，沿几江大桥下游约265m处跨长江进入几江半岛。途经原文化馆，原人民医院、遗爱池商圈（设几江站）、长风厂家属院、祥瑞小区、湖上小区，然后折向鼎山大道，止于江津体育馆附近（设鼎山站）。</t>
  </si>
  <si>
    <t>轨道交通5号线（鼎山至鱼洞段）</t>
  </si>
  <si>
    <t>启动鼎山至鱼洞段前期论证工作、争取纳入市级规划，长约39.8公里。</t>
  </si>
  <si>
    <t>——</t>
  </si>
  <si>
    <t>17号线三期（石家院子至双福片区段）</t>
  </si>
  <si>
    <t>争取尽早将17号线三期（石家院子至双福片区段）纳入后续建设规划</t>
  </si>
  <si>
    <t>19号线一期（江津鼎山至大学城中路段）</t>
  </si>
  <si>
    <t>争取尽早将19号线一期（江津鼎山至大学城中路段）纳入后续建设规划</t>
  </si>
  <si>
    <t>26号线（白市驿南至双福段）</t>
  </si>
  <si>
    <t>启动26号线（白市驿南至双福段）前期论证工作、争取纳入市级规划</t>
  </si>
  <si>
    <t>重点融城通道</t>
  </si>
  <si>
    <t>支坪长江大桥</t>
  </si>
  <si>
    <t>支坪组团</t>
  </si>
  <si>
    <t>起于一纵线牟家湾立交，止于绕城高速，含支坪长江大桥，双向八车道，长5.3公里。</t>
  </si>
  <si>
    <t>金曾路南延伸段一期工程- 跨石牛山坪塘桥</t>
  </si>
  <si>
    <t>双福组团</t>
  </si>
  <si>
    <t>桥梁长100m，双向 6 车道，单幅宽 21.5m，采用错台布置，左幅长82m，右幅长 107m。</t>
  </si>
  <si>
    <t>金曾路南延伸线组团大道至华岩隧道西延伸线</t>
  </si>
  <si>
    <t>城市主干路，路幅宽44m，长2.2km，双向8车道起点接双福新区组团大道，终点接华岩隧道西延伸线。</t>
  </si>
  <si>
    <t>珊瑚大道东延伸线</t>
  </si>
  <si>
    <t>城市主干路，路幅宽46m，长5.1km，双向6车道。</t>
  </si>
  <si>
    <t>碑亭隧道至渝南大道连接线工程</t>
  </si>
  <si>
    <t>珞璜工业园</t>
  </si>
  <si>
    <t>珞璜组团</t>
  </si>
  <si>
    <t>城市主干路，碑亭隧道至渝南大道连接线全长3196.17m，包含交通、管网和电施等附属设施。</t>
  </si>
  <si>
    <t>七纵线曾家至走马段</t>
  </si>
  <si>
    <t>城市主干路，长8.2公里，起于高新大道止于双福大道，为跨区快速路项目</t>
  </si>
  <si>
    <t>小南海长江大桥</t>
  </si>
  <si>
    <t>积极推动小南海长江大桥开工建设，桥梁长度约1.2公里，双向八车道。</t>
  </si>
  <si>
    <t>铜罐驿长江大桥</t>
  </si>
  <si>
    <t>积极推动小南海长江大桥开工建设，，桥梁为双向六车道跨长江大桥,西接九龙坡区，东接珞璜,桥梁长度约0.8公里，道路6.1公里。</t>
  </si>
  <si>
    <t>区内城市道路</t>
  </si>
  <si>
    <t>缙云山沿山公路二标段</t>
  </si>
  <si>
    <t>双福工业园</t>
  </si>
  <si>
    <t>城市次干路，南接福云路，北止于规划珊瑚大道延伸段，道路全长约800m，双向四车道，标准路幅宽度为26m。</t>
  </si>
  <si>
    <t>双福五小北侧道路工程</t>
  </si>
  <si>
    <t>城市次干路，双向4车道，0.6km，路幅宽度26米，建设内容包含道路工程、管网工程、交通工程、照明工程、绿化附属工程等</t>
  </si>
  <si>
    <t>双福五小东侧道路工程</t>
  </si>
  <si>
    <t>城市次干路，北接珊瑚大道，南接福云路，全长约800米，标准路幅宽度26米，双向四车道。</t>
  </si>
  <si>
    <t>双福新区津城首府西侧道路工程</t>
  </si>
  <si>
    <t>城市次干路，南起于珊瑚大道西延线，北接双福北路，占地约36.61亩，项目总长度约900米，路幅宽度26米，双向4车道，沥青混凝土路面，包括道路、排水、照明、交通等</t>
  </si>
  <si>
    <t>英利西路(走马连通段）道路工程</t>
  </si>
  <si>
    <t>城市次干路，长304m，标准路幅宽32米，双向六车道。</t>
  </si>
  <si>
    <t>吾悦广场北侧道路</t>
  </si>
  <si>
    <t>城市次干路，长500米，路幅宽度26米，双向四车道，位于吾悦广场北侧，连接祥福大道，包括新建道路，绿化、照明、排水等</t>
  </si>
  <si>
    <t>福城大道下穿道及地上广场项目</t>
  </si>
  <si>
    <t>城市主干路，位于江津区双福新区福城大道，起于祥福大道交叉口，止于绕城高速西侧，东西走向，改造原有道路，迁改周边管线，新建下穿道结合周边停车场和建筑布局构建地下环道，全长约800米，广场长约280米，宽约80米</t>
  </si>
  <si>
    <t>怡云路（跨绕城高速桥梁）</t>
  </si>
  <si>
    <t>城市次干路，总长约100米，宽约26米，主要建设内容包括车行道、桥梁、交通、等相关附属设施。</t>
  </si>
  <si>
    <t>福城天街西侧道路</t>
  </si>
  <si>
    <t>城市次干路，双福新区福城天街西侧道路项目南起福城大道，北至深国际南侧道路，道路长度约0.4公里，双向四车道，路幅宽度26米。</t>
  </si>
  <si>
    <t>深国际南侧道路东延线</t>
  </si>
  <si>
    <t>城市次干路，道路全长220米，标准路幅宽度为34m,双向六车道</t>
  </si>
  <si>
    <t>G13-7/03地块南侧道路（原铁马二期南侧道路</t>
  </si>
  <si>
    <t>城市次干路，位于居住用地G13-7/03地块南侧，企业铁马地块北侧，西接福星大道，道路全长约800米，路幅宽度26米，双向四车道，主要涉及道路工程、交通工程、照明工程、给排水工程以及绿化附属等。</t>
  </si>
  <si>
    <t>恒大南路上缙云山登山道路</t>
  </si>
  <si>
    <t>城市支路，为恒大南路西端，终点为缙云山沿山公路，双向两车道，全长600米。</t>
  </si>
  <si>
    <t>缙云山森林沿山公路双庆路至双凤路段道路（一期）</t>
  </si>
  <si>
    <t>城市支路，北接双庆路西段，南接双凤路，全长700米。标准路幅宽度26米，双向四车道，设计车速为30km/h。建设工程主要包括路基、路面、人行道、道路绿化、交通工程、雨水系统、污水系统、道路照明系统及相关附属设施等基础设施。</t>
  </si>
  <si>
    <t>缙云山森林沿山公路双庆路至双凤路段道路（二期）</t>
  </si>
  <si>
    <t>城市支路，北接双庆路西段，南接双凤路，全长约300米。标准路幅宽度26米，双向四车道，道设计车速为30km/h。建设工程主要包括路基、路面、人行道、道路绿化、交通工程、雨水系统、污水系统、道路照明系统及相关附属设施等基础设施。</t>
  </si>
  <si>
    <t>缙云山沿山大道（双凤路至双岛湖段）</t>
  </si>
  <si>
    <t>城市次干路，长度约2.8公里，双向四车道、标准路幅宽度26米，建设工程主要包括道路工程、排水工程、照明工程、交通工程、平场土石方、附属工程等。</t>
  </si>
  <si>
    <t>双岛湖三期西侧道路</t>
  </si>
  <si>
    <t>城市次干路，长度约300米，双向四车道、标准路幅宽度26米，建设工程主要包括道路工程、排水工程、照明工程、交通工程、平场土石方、附属工程等</t>
  </si>
  <si>
    <t>缙云山沿山道路（恒大养生谷段）工程</t>
  </si>
  <si>
    <t>城市次干路，长约1915米，路幅宽度32米，占地约116.463亩，双向六车道</t>
  </si>
  <si>
    <t>缙云山沿山道路（恒大养生谷至科创大道段）</t>
  </si>
  <si>
    <t>城市次干路，全长约2公里，路幅宽度32米，双向六车道，建设内容包括路基、路面、人行道、道路绿化、交通工程、雨水系统、污水系统、道路照明系统及相关附属设施等基础设施</t>
  </si>
  <si>
    <t>创业大道西延线</t>
  </si>
  <si>
    <t>城市次干路，道路总长约850米，建设内容包含道路工程、管网工程、交通工程、照明工程、绿化附属工程、监控抓拍系统、慢行系统等</t>
  </si>
  <si>
    <t>绿城路西延线</t>
  </si>
  <si>
    <t>城市次干路，道路总长约700米，建设内容包含道路工程、管网工程、交通工程、照明工程、绿化附属工程、监控抓拍系统、等附属设施。</t>
  </si>
  <si>
    <t>九江大道西延线</t>
  </si>
  <si>
    <t>城市主干路，九江大道西延线接璧山段，长度约0.6公里，标准路幅宽度64米，双向六车道。</t>
  </si>
  <si>
    <t>双福三中东侧道路工程</t>
  </si>
  <si>
    <t>城市次干路，长约443米，路幅宽度24米，占地约17.8605亩，双向四车道</t>
  </si>
  <si>
    <t>恒大养生谷片区I02-2/03地块东侧道路</t>
  </si>
  <si>
    <t>城市次干路，总长度约600米，路幅宽度60米（包含30米中央分隔带），北接九江大道西延线，南连恒大养生谷片区北侧道路，双向6车道。建设工程主要包括道路工程、排水工程、照明工程、交通工程、平场土石方、附属工程等</t>
  </si>
  <si>
    <t>恒大养生谷片区I04-2/03地块西侧道路</t>
  </si>
  <si>
    <t>城市次干路，总长度约400米，路幅宽度24米，北接九江大道西延线，南连恒大养生谷片区北侧道路，双向4车道，沥青混凝土路面，设计时速为40公里/小时。建设工程主要包括道路工程、排水工程、照明工程、交通工程、平场土石方、附属工程等</t>
  </si>
  <si>
    <t>恒大养生谷片区I06-2/03地块北侧道路工程</t>
  </si>
  <si>
    <t>城市次干路，长约877米，路幅宽度24米，占地约35.988亩，双向四车道，包含附属设施。</t>
  </si>
  <si>
    <t>恒大养生谷片区I08-1/03北侧道路</t>
  </si>
  <si>
    <t>城市次干路，总长度约250米，路幅宽度50米，东接恒大养生谷环道，西连缙云山沿山道路（恒大养生谷段），双向8车道。建设工程主要包括道路工程、排水工程、照明工程、交通工程、平场土石方、附属工程等</t>
  </si>
  <si>
    <t>恒大养生谷片区I08-6/03地块南侧道路工程</t>
  </si>
  <si>
    <t>城市次干路，长约813米，路幅宽度26米，占地约36.0135亩，双向四车道</t>
  </si>
  <si>
    <t>恒大养生谷片区I13-1/03北侧道路</t>
  </si>
  <si>
    <t>城市支路，总长度约450米，路幅宽度16米，东接恒大养生谷片区I14-2/03地块西侧道路，西连缙云山沿山道路（恒大养生谷段），双向2车道。建设工程主要包括道路工程、排水工程、照明工程、交通工程、平场土石方、附属工程等</t>
  </si>
  <si>
    <t>恒大养生谷片区I14-2/03地块西侧道路</t>
  </si>
  <si>
    <t>城市次干路，总长度约700米，路幅宽度60米（包含30米中央分隔带），北接恒大养生谷片区南侧道路，南连福城南干道，双向6车道。建设工程主要包括道路工程、排水工程、照明工程、交通工程、平场土石方、附属工程等</t>
  </si>
  <si>
    <t>福城南干道西延线</t>
  </si>
  <si>
    <t>城市次干路，全长约1公里，路幅宽度32米，双向六车道，主要建设内容包含，道路工程，给排水工程，夜景照明，照明工程，交通工程，绿化工程等附属设施等。</t>
  </si>
  <si>
    <t>福城南干道（享堂老街段）</t>
  </si>
  <si>
    <t>城市次干路，全长约450米，建设内容包括路基、路面、人行道、道路绿化、交通工程、雨水系统、污水系统、电力工程、道路照明系统及相关附属设施等基础设施</t>
  </si>
  <si>
    <t>享堂东路</t>
  </si>
  <si>
    <t>城市次干路，长度约500米，标准路幅宽度26米，双向四车道</t>
  </si>
  <si>
    <t>能源职业学院科技园南侧道路</t>
  </si>
  <si>
    <t>城市次干路，起于双福新区B区还房东侧，向南延伸约1公里，路幅宽度为36米，双向六车道。建设内容主要包括新建车行道、人行道、慢行系统 、绿化、照明、排水等。</t>
  </si>
  <si>
    <t>津福大道二标段</t>
  </si>
  <si>
    <t>城市主干路，全约550米，路幅宽度36米，双向四车道，起于津福大道一标段，止于津福老街，包括道路，绿化、照明、排水等。</t>
  </si>
  <si>
    <t>津福高中北侧道路</t>
  </si>
  <si>
    <t>城市次干路，位于津福高中北侧，全长约400米，双向六车道，标准路幅宽度36米</t>
  </si>
  <si>
    <t>双福新区高山片区道路</t>
  </si>
  <si>
    <t>城市次干路，连通高山片区与九江大道，汽摩A线道路，全长约1公里</t>
  </si>
  <si>
    <t>科创大道（科教北路与祥福大道连接段）</t>
  </si>
  <si>
    <t>城市次干路，长度约3.35公里，双向六车道，标准路幅宽度36m，建设工程主要包括道路工程、排水工程、照明工程、交通工程、平场土石方、附属工程等。</t>
  </si>
  <si>
    <t>双福新区浒溪北路稻田公园段</t>
  </si>
  <si>
    <t>城市主干路，南起规划高铁站北侧道路，北止现状九龙路，全长约1000米，规划路幅宽度16米，双向两车道，主要包括道路工程、排水工程、照明工程、交通工程等。</t>
  </si>
  <si>
    <t>福城南干道中段（含桥梁）道路工程（一期）</t>
  </si>
  <si>
    <t>道路全长约1.4公里，城市主干路，双向六车道，标准路幅宽度为42米，桥梁长度约110米。建设内容包括车行道、人行道、桥梁、交通、雨污管网、强弱电、道路照明等相关附属设施。</t>
  </si>
  <si>
    <t>双河支路</t>
  </si>
  <si>
    <t>城市次干路，长度约160米，标准路幅宽度26米，双向四车道</t>
  </si>
  <si>
    <t>团结大道二期</t>
  </si>
  <si>
    <t>城市主干路，长约1200米，标准路幅宽度44米，包含中央分隔带，双向六车道</t>
  </si>
  <si>
    <t>福城大道与南北大道交叉口左转专用道</t>
  </si>
  <si>
    <t>福城大道与南北大道交叉口新增左转专用道</t>
  </si>
  <si>
    <t>南北大道与九江大道立体交通</t>
  </si>
  <si>
    <t>南北大道与九江大道交叉口修建立体交通系统</t>
  </si>
  <si>
    <t>双福新区浒溪北路北延线、蓝光水果侠北侧道路、蓝光水果侠南侧道路项目</t>
  </si>
  <si>
    <t>城市次干路，起于九江大道，止于享堂北路。浒溪北路北延线长约1592米，标准路幅宽度28米，双向四车道；蓝光水果侠北侧道路长约435米，标准路幅宽度26米，双向四车道；蓝光水果侠南侧道路长约383米，标准路幅宽度26米，双向四车道。</t>
  </si>
  <si>
    <t>江泸高速下道口南北大道互通</t>
  </si>
  <si>
    <t>位于双福新区与滨江新城之间，距滨江新城北边界约500m（即江沪北线高速连接道和南北大道相交处）。</t>
  </si>
  <si>
    <t>高山片区环道工程（高山片区道路二期）</t>
  </si>
  <si>
    <t>城市次干路，位于双福新区高山片区，道路连接九江大道及高山片区企业地块及高山片区道路一期，全长约770米。主要涉及道路工程、交通工程、照明工程、土石方工程、给排水工程以及绿化附属等</t>
  </si>
  <si>
    <t>福城大道与南北大道、学府路与南北大道、珊瑚大道与英利西路交叉口改造工程</t>
  </si>
  <si>
    <t>项目分别位于南北大道与福城大道交叉口、南北大道与学府路交叉口，珊瑚大道与英利西路交叉口，主要建设内容包括，红绿灯安装、抓拍、标识标牌、交通划线，隔离花箱等附属设施。</t>
  </si>
  <si>
    <t>学府路至温家店段交通改造工程</t>
  </si>
  <si>
    <t>城市主干路，位于双福新区，南北大道学府路至温家店段，主要建设内容包含人行步道、道路开口、红绿灯、抓拍、标示标线、闪爆灯、隔离墩、测速显示牌等。</t>
  </si>
  <si>
    <t>南北大道（双岛湖至学府路段）拓宽改造工程</t>
  </si>
  <si>
    <t>城市主干路，建设内容为人行道、慢行车道、雨水管网、道路工程、华灯、绿化等附属工程</t>
  </si>
  <si>
    <t>福城大道西段工程</t>
  </si>
  <si>
    <t>城市次干路，东起巴福镇西和村语录塔， 西至重庆交通大学双福校区南门， 全长 950 米，标准路幅宽度 36 米。</t>
  </si>
  <si>
    <t>双福货车专用通道</t>
  </si>
  <si>
    <t>城市次干路，本项目位于绕城高速东侧，北起于九江大道，南止于珊瑚大道，道路全长约4公里，标准路幅宽度20米，双向四车道，设计时速40，单侧建设人行道，沿线设置两处分离式立交和两处一般互通立交。</t>
  </si>
  <si>
    <t>浒溪北路二期</t>
  </si>
  <si>
    <t>滨江新城建设管理中心</t>
  </si>
  <si>
    <t>滨江组团</t>
  </si>
  <si>
    <t>城市主干路，起于浒溪北路止于双福全长2.7公里，双向6车道</t>
  </si>
  <si>
    <t>李家湾隧道工程（原浒溪北路隧道）</t>
  </si>
  <si>
    <t>城市主干路，全长505.92m，双向六车道，分为左右线实施，其中左线全长503.597m，隧道长305m，右线全长508.241m，隧道长321m。</t>
  </si>
  <si>
    <t>科教北路二期</t>
  </si>
  <si>
    <t>城市次干路，西起南北大道，东接西彭。长约890米，标准路幅宽32米，双向六车道。包含道路、绿化、照明、电力、交通、附属管网及无障碍设施等。</t>
  </si>
  <si>
    <t>科教南路</t>
  </si>
  <si>
    <t>城市次干路，西起长岭路，东至南北大道。长约1009米，标准路幅宽32米，双向六车道。包含道路、绿化、照明、电力、交通、附属管网及无障碍设施等。</t>
  </si>
  <si>
    <t>9号路</t>
  </si>
  <si>
    <t>城市次干路，南起松林路，北接春晖路三期。长约515米，标准路幅宽24米，双向四车道。包含道路、绿化、照明、电力、交通、附属管网及无障碍设施等。</t>
  </si>
  <si>
    <t>10号路</t>
  </si>
  <si>
    <t>城市次干路，西起秀康路，东至春晖路三期。长约728米，标准路幅宽24米，双向四车道。包含道路、绿化、照明、电力、交通、附属管网及无障碍设施等。</t>
  </si>
  <si>
    <t>11号路</t>
  </si>
  <si>
    <t>城市次干路，全长396米，设计车速40km/h，路幅宽度32米，</t>
  </si>
  <si>
    <t>12号路</t>
  </si>
  <si>
    <t>城市次干路，西起南北大道，东接浒溪北路，长约350米，双向四车道，标准路幅宽20米。包含道路、绿化、照明、电力、交通、附属管网及无障碍设施等。</t>
  </si>
  <si>
    <t>春晖路二期</t>
  </si>
  <si>
    <t>城市次干路，南起松林路，止于春晖路三期。长485米，道路标准路幅宽32米，双向六车道。包含道路、绿化、照明、电力、交通、附属管网及无障碍设施等。</t>
  </si>
  <si>
    <t>春晖路三期</t>
  </si>
  <si>
    <t>城市次干路，起于南北大道，止于春晖路二期。长1195米，标准路幅宽24米，双向四车道。包含道路工程、绿化、照明、电力、交通、附属管网及无障碍设施等。</t>
  </si>
  <si>
    <t>松林路二期</t>
  </si>
  <si>
    <t>城市次干路，东起于松林路终点，西止科创大道，全长约1.2km，双向四车道，标准路幅宽度36m，设计车速40km/h。</t>
  </si>
  <si>
    <t>松林支路</t>
  </si>
  <si>
    <t>城市次干路，东11号路一期起于现状松林路K2+726.806交叉口处，止于团结北路三期K0+370交叉口，道路中线全长275.041米，本次设计起点桩号K0+007.755，终点桩号K0+243.007，设计范围内道路中线长235.252米，道路标准路幅宽24米，双向四车道。</t>
  </si>
  <si>
    <t>团结北路三期</t>
  </si>
  <si>
    <t>城市次干路，起于现状春晖路交叉口处，止于团结北路二期，道路中线全长1312.001米，道路标准路幅宽24米，双向四车道。</t>
  </si>
  <si>
    <t>育才北路</t>
  </si>
  <si>
    <t>城市次干路，全长约600m，设计车速40km/h，标准路幅24m，双向四车道。道路用地红线面积14400m2。项目功能为服务性次干路，建设内容包括：道路、交通、综合管网、结构、照明工程等。</t>
  </si>
  <si>
    <t>育才南路</t>
  </si>
  <si>
    <t>城市次干路，全长约450m，道路等级为城市次干路，设计车速40km/h，标准路幅24m，双向四车道。道路用地红线面积10687m2。建设内容包括：道路、交通、综合管网、结构、照明工程等。</t>
  </si>
  <si>
    <t>滨州东路二期</t>
  </si>
  <si>
    <t>江鼎公司</t>
  </si>
  <si>
    <t>城市主干路，起于现有滨州路止于与九龙坡交界处，全长1.8公里，标准路幅宽40米。</t>
  </si>
  <si>
    <t>江津区滨洲东路二期（K1＋220～K1+600段）道路工程</t>
  </si>
  <si>
    <t>城市次干路，起点接团结东路，终点位于区界，全长380m，标准路幅宽度为40m，建设内容包括道路工程、排水工程、交通工程、照明工程、附属工程等。</t>
  </si>
  <si>
    <t>江泸北线高速滨江新城互通及连接线</t>
  </si>
  <si>
    <t>本项目分为互通和连接线两部分，滨江新城互通立交范围为高速主线匝道至收费站，主要包括高速互通立交、收费站、管理用房及配套；连接线工程起于互通收费站，止于西江大道学堂路上跨桥，采用一级公路（兼市政功能标准），设计速度60km/h，全长约2.403km，构造物有滨西大桥（暂定名，长约140m）、燕子岩隧道（长约895m）、浒溪立交等。</t>
  </si>
  <si>
    <t>燕子岩隧道</t>
  </si>
  <si>
    <t>城市主干路，全长约1200m，其中隧道长约980m，双洞双向六车道（单洞单向三车道），单向行车道宽度约12米，隧道两端道路衔接长度约191m，道路红线宽度按54m控制，立交1座</t>
  </si>
  <si>
    <t>西区1号路道路工程</t>
  </si>
  <si>
    <t>城市支路，江津区滨江新城西区1号路一期道路起于津马路，止于陡石环路。全长约0.7公里，道路标准路幅宽16米，双向三车道。包含道路工程、绿化工程、照明工程、电力工程、交通工程、附属管网及无障碍设施等各项内容。</t>
  </si>
  <si>
    <t>西区3号路二期</t>
  </si>
  <si>
    <t>城市主干路，东起于西区3号路南段，西止于沿山公路，全长2.3km，路标准路幅宽度36米，双向六车道</t>
  </si>
  <si>
    <t>西区3号南段</t>
  </si>
  <si>
    <t>城市主干路，起于陡石环路，止于德感滨江路东段。全长约0.92公里，标准路幅宽36米，双向六车道。包含道路、绿化、照明、电力、交通、附属管网及无障碍设施等。</t>
  </si>
  <si>
    <t>西区4号南段</t>
  </si>
  <si>
    <t>城市次干路，起于陡石环路，止于德感滨江路东段。全长约1公里，道路标准路幅宽24米，双向四车道。包含道路、绿化、照明、电力、交通、附属管网及无障碍设施等。</t>
  </si>
  <si>
    <t>滨州西路一号桥（暂定名）</t>
  </si>
  <si>
    <t>该工程长度约350米。主桥为钢筋混凝土箱形拱桥，净跨径L0=120m,净矢高f0=24m,f0/L0=1/5，拱轴系数m=1.7，引桥为18m预制吊装预应力空心板梁，下部结构桥墩采用每幅桥两柱式矩形墩，钻孔桩基础，桥台采用肋板式桥台，基础为桩基，主拱台采用实体式。</t>
  </si>
  <si>
    <t>滨州西路</t>
  </si>
  <si>
    <t>城市主干路，全长3.2公里，双向6车道，其中含一座长1.7公里隧道（隧道双向四车道）。</t>
  </si>
  <si>
    <t>陡石环路</t>
  </si>
  <si>
    <t>城市次干路，位于滨江新城陡石片区，全长约4.5公里</t>
  </si>
  <si>
    <t>滨江新城德感滨江路东段一期</t>
  </si>
  <si>
    <t>城市次干路，由西向东依次与六条规划道路及西九号路相交，终点接规划中渡长江大桥北桥头立交，呈东西走向，大致与成渝铁路平行布线。道路全长约2km，设计时速30km/h，标准路幅宽为24m，双向四车道。</t>
  </si>
  <si>
    <t>滨江新城德感滨江路二期</t>
  </si>
  <si>
    <t>城市次干路，全长约800米，起于德感二沱码头，止于德感滨江路东段一期，双向4道，上跨成渝铁路，桥长约400米。</t>
  </si>
  <si>
    <t>成渝铁路改造下穿（海螺路、望江路、篆山坪下山道路）</t>
  </si>
  <si>
    <t>海螺下穿由6米宽扩宽至16米；望江路下穿由6米宽扩宽至16米；篆山坪下山道路由3米宽扩宽至16米。</t>
  </si>
  <si>
    <t>德感小学扩建工程附属道路（富强路）</t>
  </si>
  <si>
    <t>城市支路，位于小学南侧，全长280米， 双向四车道，标准路幅宽24米。</t>
  </si>
  <si>
    <t>纵三路上跨成渝铁路</t>
  </si>
  <si>
    <t>城市次干路，区游泳馆连接德感滨江路上垮桥，长360米、宽36米，上垮交通桥</t>
  </si>
  <si>
    <t>篆山坪隧道工程</t>
  </si>
  <si>
    <t>城市主干路，起于老长江大桥西侧，止于德感园区长江路与兰溪路交叉口，全长约1.8km，双向四车道，含隧道1.37km互通立交一座。</t>
  </si>
  <si>
    <t>篆山坪一号路(K0+010～K0+913.472)道路工程</t>
  </si>
  <si>
    <t>城市支路，该工程起于一号路A段和三号路交叉口，止于四号路道路，全长约913m。设计时速20km/h，标准路幅宽度15m（其中车行道宽度8m，人行道共计宽度3.5m，管线敷设宽度3.5m）。</t>
  </si>
  <si>
    <t>篆山坪四号路(K0+000～K0+680.823）道路工程</t>
  </si>
  <si>
    <t>城市支路，四号路（K0+000～K0+680.823）段，起点起于山脚与滨江路交叉口，终点止于山腰与一号路交叉口，全长约680m。设计时速20km/h，标准路幅宽度12m。道路红线面积约12.42亩。</t>
  </si>
  <si>
    <t>篆山坪四号路(K0+680.823～K3+255）道路工程</t>
  </si>
  <si>
    <t>城市支路，该工程起于规划滨江路，止于规划五号路。本次实施K0+680.823～K3+255段道路工程，全长约2.6km。设计时速20km/h，标准路幅宽度17.2m（其中车行道宽度8m，人行道共计宽度4m，管线敷设宽度5.2m）。</t>
  </si>
  <si>
    <t>篆山坪四号路(K0+000～K0+680.823）道路下穿铁路扩宽工程</t>
  </si>
  <si>
    <t>该工程拟建地道桥，下穿成渝铁路，工程同步建设绿化，排水管网及照明工程等。</t>
  </si>
  <si>
    <t>科教西路</t>
  </si>
  <si>
    <t>城市主干路，北起于双福新区双岛湖，连接滨江新城西区，南止于德感园区与滨江新城交界处，全长约11.32km，含道路、桥梁约3座和下穿道1座（长约300米）。标准路幅宽36米。</t>
  </si>
  <si>
    <t>滨江新城迎宾大道</t>
  </si>
  <si>
    <t>城市主干路，由滨江新城接西彭下道口的迎宾大道，全长1.4公里</t>
  </si>
  <si>
    <t>德滨路二期支路</t>
  </si>
  <si>
    <t>城市次干路，北起于德滨路二期跨成渝铁路桥附近，北止于现状德临路，约1.35km，双向四车道，标准路幅宽度24m，设计车速40km/h</t>
  </si>
  <si>
    <t>西区5号</t>
  </si>
  <si>
    <t>城市次干路，起于滨洲中路，止于德感滨江路东段。全长约0.5公里，道路标准路幅宽20米，双向四车道。包含道路、绿化、照明、电力、交通工程、附属管网及无障碍设施等。</t>
  </si>
  <si>
    <t>滨雅路二期</t>
  </si>
  <si>
    <t>城市次干路，起于滨洲东路一期与滨雅路一期交叉口，止于白杨路二期，长约240米，道路宽度为24米，双向四车道，包含道路、绿化、照明、电力、交通、附属管网及无障碍设施等。</t>
  </si>
  <si>
    <t>滨江新城支路体系</t>
  </si>
  <si>
    <t>城市支路，道路全长7.98km，含附属设施建设。</t>
  </si>
  <si>
    <t>江津滨江新城核心区德滨路与成渝铁路并行段工程</t>
  </si>
  <si>
    <t>该工程包括成渝线K442+760～K443+110段滑坡应急抢险、K442+300～K444+700段沿线边坡支挡和排水综合治理、德滨路路基影响成渝铁路沿线三根贯通线电杆迁改等。</t>
  </si>
  <si>
    <t>滨江新城下穿（或上跨）成渝铁路江津段项目通道改造工程（打捆）</t>
  </si>
  <si>
    <t>本工程包含成渝铁路滨江新城范围内7处下穿或上跨成渝铁路通道，分别为：1.江津文化艺术中心上盖工程：广场上跨成渝铁路，建筑约7500平方米；2.德滨路二期上跨成渝铁路桥：为桥梁工程150m，标准路幅宽度24m，双向四车道，城市次干道，设计时速为40km/h。含预制吊装小箱梁桥梁一座，桥梁总长391m，桥宽21m，跨径布置为11×35m；在下河街处设置车行下穿道一座。4.海螺路下穿成渝铁路通道：将原6m下穿通道改造为16m宽通道；5.望江路下穿成渝铁路通道：将原6m下穿通道改造为16m宽通道；</t>
  </si>
  <si>
    <t>滨州西路（延伸段）</t>
  </si>
  <si>
    <t>城市主干路，滨州西路（延伸段）断头路至德感中路，长422米、宽28米，双向4车道。</t>
  </si>
  <si>
    <t>滨江新城陡石环路一期</t>
  </si>
  <si>
    <t>起于西区1号路，止于西区3号路。占地约320亩，全长约950米，是德感陡石村环山道路，道路等级为城市次干道，道路标准路幅宽24米，双向四车道。同步实施绿化、排水管网及照明等工程。</t>
  </si>
  <si>
    <t>望江休闲广场及道路建设项目</t>
  </si>
  <si>
    <t>1.建设望江休闲广场1200平方米；2.望江路东段长130米，宽22米，双向四车道（含人行道）；3.滨江中路：长250米，宽22米，双向四车道（含人行道）</t>
  </si>
  <si>
    <t>德福路A段道路工程</t>
  </si>
  <si>
    <t>德感工业园</t>
  </si>
  <si>
    <t>德感组团</t>
  </si>
  <si>
    <t>城市主干路，全长约1600米，路幅宽36米，双向六车道，含附属设施。</t>
  </si>
  <si>
    <t>德福路一支路</t>
  </si>
  <si>
    <t>城市支路，位于德福路东侧,一支路长约360米，双向四车道，路幅宽度28米</t>
  </si>
  <si>
    <t>三三北路道路工程</t>
  </si>
  <si>
    <t>城市次干路，全长约500m，采用双向四车道，道路标准宽度24米，含附属设施</t>
  </si>
  <si>
    <t>缙江大道C段</t>
  </si>
  <si>
    <t>城市次干路，全长约3000米，双向六车道，路幅宽度36米。</t>
  </si>
  <si>
    <t>兰溪路西延伸段</t>
  </si>
  <si>
    <t>城市次干路，长约1100米，双向4车道，路幅宽度32米。</t>
  </si>
  <si>
    <t>平溪路西延伸段</t>
  </si>
  <si>
    <t>城市主干路，长约950米，包括连接平溪河东侧、西侧和渝泸高速的四条匝道。</t>
  </si>
  <si>
    <t>潍港路延伸段</t>
  </si>
  <si>
    <t>城市次干路，恒大项目北侧，起于潍港路，止于津马路，长约1300米，双向四车道，路幅宽度24米。</t>
  </si>
  <si>
    <t>文旅路工程</t>
  </si>
  <si>
    <t>城市次干路，恒大项目西侧，起于潍港路，止于港城大道，长约620米，双向四车道，路幅宽度24米。</t>
  </si>
  <si>
    <t>德感工业园兰家沱港口集疏运通道工程</t>
  </si>
  <si>
    <t>城市次干路，全长约330米，包含兰家沱港口集疏运通道成渝铁路下穿通道、两端市政道路及管线、边坡支护等附属工程</t>
  </si>
  <si>
    <t>长江路E段</t>
  </si>
  <si>
    <t>城市次干路，全长约1800米，双向六车道，路幅宽度36米。</t>
  </si>
  <si>
    <t>港城大道F段</t>
  </si>
  <si>
    <t>城市次干路，全长约800米，双向四车道，路幅宽度36米。</t>
  </si>
  <si>
    <t>艾港路C段</t>
  </si>
  <si>
    <t>城市次干路，位于长江路北侧，长约450米，双向四车道，路幅宽度36米。</t>
  </si>
  <si>
    <t>德感工业园金科智慧产业园道路工程</t>
  </si>
  <si>
    <t>城市支路，该道路起点与园区大道相交，止于金科智慧城小区，全长约1200米，双向两车道，路幅宽度16米。</t>
  </si>
  <si>
    <t>德感园区支路体系</t>
  </si>
  <si>
    <t>城市支路，道路全长1.82km，含附属设施建设。</t>
  </si>
  <si>
    <t>2021年江津区德感食品工业园产业发展道路</t>
  </si>
  <si>
    <t>1、物流园片区路网一期（包含艾港路延长段和长江三路），起点（K0+791.247）与三一路相交，终点（K1+130.987）止于与长江三路交叉口。艾港路延长段道路等级按城市主干路设计，设计时速40km/h，路幅标准宽度为36m，双向六车道，道路长度约339.74m。长江三路起点与艾港路延长段相交，终点与江电路相交。长江三路道路等级按城市次干路设计，设计时速30km/h，路幅标准宽度为24m，双向四车道，道路长度854.267m。
2、港城大道E段一期位于德感工业园区南侧，道路起于已建三一路与艾港路交叉口，止于长江路。道路全线长约496.103米，采用双向六车道，标准宽度为36米，其中车行道宽23米，两侧各6.5米的人行道。主要设计内容包括道路工程、交通工程、结构工程、雨污水管网工程和照明工程等。
3、长江路D段全长约1km,道路全宽36m，其中车行道宽度25m，道路等级按城市主干路设计，设计时速40km/h，路幅标准宽度为36m，两侧人行道宽度分别为7m和4m。取/弃土场工程：取土场位于长江路D段南侧，面积约为166.06亩：弃土场位于长江路D段起点北侧，面积约为312.85亩。</t>
  </si>
  <si>
    <t>仁沱加油站-梨子园市政道路改造工程</t>
  </si>
  <si>
    <t>支坪镇</t>
  </si>
  <si>
    <t>城市次干路，长1公里，人行道、污水管网，路灯，规划停车位，路灯等附属设施整治。</t>
  </si>
  <si>
    <t>中兴社区石子山段市政道路整治</t>
  </si>
  <si>
    <t>城市支路，对中兴社区石子山片汽车修理占道不规范进行整治，市政道路路面硬化，路灯安装</t>
  </si>
  <si>
    <t>珞璜工业园渝黔铁路珞璜南站换乘枢纽配套工程（玉兰大道西延段）</t>
  </si>
  <si>
    <t>城市主干路，新建道路长约1000米，路幅跨度44m，其中柑子溪2号桥全长63米，宽40米，桥跨布置为2*25米。</t>
  </si>
  <si>
    <t>珞璜工业园碑亭大道西延段工程</t>
  </si>
  <si>
    <t>城市主干路，珞璜工业园碑亭大道西延段道路工程全长882米（含桥梁1座），包含交通、管网和电施等附属设施。</t>
  </si>
  <si>
    <t>珞璜工业园迎宾大道工程</t>
  </si>
  <si>
    <t>城市主干路，实施范围为江津区范围内长度约2480米道路，双向八车道整体式路基，设计速度50km/h，设计标准段路幅宽44m。</t>
  </si>
  <si>
    <t>珞璜工业园临港立交及连接道（珞璜南站段）</t>
  </si>
  <si>
    <t>城市次干路，新建长约100米，含道路、土石方、管网及绿化路灯等内容。</t>
  </si>
  <si>
    <t>珞璜园区支路体系</t>
  </si>
  <si>
    <t>城市支路，总长约11.28km，含附属设施建设。</t>
  </si>
  <si>
    <t>南区大道（二期）</t>
  </si>
  <si>
    <t>综合保税区</t>
  </si>
  <si>
    <t>城市主干路，全长约0.8km，道路宽32米，双向6车道。</t>
  </si>
  <si>
    <t>江津综保区南区大道（三期）</t>
  </si>
  <si>
    <t>城市主干路，全长3.0km，道路宽度44米，双向6车道。</t>
  </si>
  <si>
    <t>星岚路道路路面工程（南区大道-马垭路）</t>
  </si>
  <si>
    <t>城市主干路，全长2.6km，宽32米，双向6车道。包括120米桥梁一座，桩板挡墙1.2公里。</t>
  </si>
  <si>
    <t>快速路二纵线江津综保区联络道路（星岚路北段道路，含普洛斯及周边地块场平取土项目）</t>
  </si>
  <si>
    <t>城市主干路，总长度约2.0公里，宽度32米，双向6车道；普洛斯及周边地块，场平总面积约324亩，挖方约350万立方米</t>
  </si>
  <si>
    <t>和平大道二期工程项目</t>
  </si>
  <si>
    <t>城市主干路，道路总长度约900米，宽度44米，双向4车道。</t>
  </si>
  <si>
    <t>江津综保区绕城高速联络干道（中兴大道南延段）</t>
  </si>
  <si>
    <t>城市主干路，总长度约1.26公里，双向六车道市政道路，含管网、绿化、照明等配套工程。</t>
  </si>
  <si>
    <t>江津综保区绕城高速联络干道（西立交互通二期）</t>
  </si>
  <si>
    <t>城市主干路，西立交互通二期四条匝道，收费口为5进8出，实现四个方向全互通。</t>
  </si>
  <si>
    <t>绕城南支路网建设（二期）</t>
  </si>
  <si>
    <t>城市次干路，包括南区环三路、南区一支路支路，设计车速30km/h，道路标准路幅为24m，双向四车道，道路全长为3.5Km，含附属工程。</t>
  </si>
  <si>
    <t>樱桃湖环湖道路工程</t>
  </si>
  <si>
    <t>城市次干路，包括樱桃湖东侧、西侧、南侧三条市政道路，道路总长度约2.5km，道路宽度约30米，双向4车道。</t>
  </si>
  <si>
    <t>江津综保区绕城南片区次干路（绕城南纬1路、南经1路）</t>
  </si>
  <si>
    <t>城市次干路，绕城南纬1路全长4公里，宽26米，连接产业区、生活区、珞璜东站。绕城南经1路全长1.3公里，宽26米，连接马宗片区、生活区、珞璜东站。（含周边绿地）</t>
  </si>
  <si>
    <t>快速路五纵线江津综保区联络道路（南区大道四期）</t>
  </si>
  <si>
    <t>城市次干路，全长3km，宽32m，双向六车道，位于江津综保区周边配套区。</t>
  </si>
  <si>
    <t>综保区支路体系</t>
  </si>
  <si>
    <t>城市支路，道路全长5.7km，含附属设施建设。</t>
  </si>
  <si>
    <t>鼎支市政主干道</t>
  </si>
  <si>
    <t>鼎山-支坪组团</t>
  </si>
  <si>
    <t>城市主干路，长9公里，含附属设施，属于重庆市江洲湾项目</t>
  </si>
  <si>
    <t>鼎山公园凉风岗连接线</t>
  </si>
  <si>
    <t>鼎山组团</t>
  </si>
  <si>
    <t>城市支路，长2.2km</t>
  </si>
  <si>
    <t>大有正街断头路</t>
  </si>
  <si>
    <t>几江组团</t>
  </si>
  <si>
    <t>城市支路，600m</t>
  </si>
  <si>
    <t>几江半岛部分区域道路整治项目</t>
  </si>
  <si>
    <t>区城市管理局</t>
  </si>
  <si>
    <t>1.对金桥港湾至南桥头段车行道实施矫正性整治，整治面积约2万平方米，刨铣及新摊铺SMA13面层；2.对琅山大道部分区域实施矫正性整治，整治道路长度约600米；3.同步实施软弱区域基层补强，完善相应整治区域道路标线。4.对大同路大什字至东门路路段人行道路面进行改造，地砖为花岗石铺装，改造面积约5000平方米。</t>
  </si>
  <si>
    <t>艾坪山上山道路路面改造</t>
  </si>
  <si>
    <t>整治包含混凝土基层修复约4000平方米、新建路肩约6.5千米、新建SMA-13沥青铺装约2.2万平方米、标线施划约3000平方米、新建照明路灯110基及管线敷设等工作内容。</t>
  </si>
  <si>
    <t>先锋连接线路面改造项目</t>
  </si>
  <si>
    <t>整治包含道路基层处置约6500平方米、路面沥青摊铺约15万平方米、标线施划约1.2万平方米，建设人行道约3万平方米以及管线敷设等工作内容。</t>
  </si>
  <si>
    <t>艾坪山隧道和打雷嘴隧道大修整治项目</t>
  </si>
  <si>
    <t>（一）艾坪山1号、2号隧道。对隧道二次衬砌混凝土表面存在裂缝、渗水、晶体析出缺陷等进行修复，隧道路面病害进行修复，并规范隧道上管线、照明、通讯等设施，设置黄黑相间反光漆、反光标识等诱导标识等，保证行车安全。</t>
  </si>
  <si>
    <t>（二）打雷嘴1号、2号隧道。对隧道二次衬砌混凝土表面存在裂缝、渗水、晶体析出缺陷等进行修复，隧道路面病害进行修复，并用隧道专用防火涂料或环保型隧道漆对隧道顶部及侧墙进行涂装，规范隧道上管线、照明、通讯设施、安全防护设施，设置黄黑相间反光漆、反光标识等诱导标识等，保证行车安全</t>
  </si>
  <si>
    <t>几江城区城市桥梁容貌整治工程</t>
  </si>
  <si>
    <t>对鼎山大道、江州大道、长风路部分桥梁进行涂装美化，共计24070平方米</t>
  </si>
  <si>
    <t>鼎山大道畅通工程</t>
  </si>
  <si>
    <t>对几江中学前车行道进行铣刨、检查井提升更换、重新滩铺沥青路面。对党校前绿化带拆除水篦子，检查井，灯杆拆除新安装</t>
  </si>
  <si>
    <t>武城大道七贤街一线人行道整治完善工程</t>
  </si>
  <si>
    <t>对武城大道、天香街、七贤街一线人行道实施全面整治完善。实施花岗石铺装约1.5万平方米，改建花岗石路缘石约1.7千米，改建约350个各类窨井盖为广场式隐形井盖，改建树圈及覆盖材料约315处等项目内容。</t>
  </si>
  <si>
    <t>鼎山大道中央隔离设施改造项目</t>
  </si>
  <si>
    <t>对鼎山大道（鼎山公园上山牌坊至客运中心转盘）全线改建可移动的组合式中央隔离护栏，在区委党校、西城医院、部队等10余处预留开口，设置长度约2100米。护栏每节长度为4米，预制砼基座宽50厘米，高50厘米；刷漆钢管护栏（F110，厚度h≥3mm）高50厘米，锚固组合后高度为100厘米，并完善开口处道路标线、标志及防撞桶、隔离桩、标牌等辅助设施。改建鞍子街道路中央隔离设施约80米。</t>
  </si>
  <si>
    <t>宝鼎路及老城区部分区域路灯改造工程</t>
  </si>
  <si>
    <t>鼎山、几江组团</t>
  </si>
  <si>
    <t>宝鼎路更换设置约9米140w的LED路灯约100基，三通街、瑞安路、瑞安南路等老城区更换设置约9米100w的LED路灯约50基，实施电缆沟开挖恢复并同步敷设YJV4*25mm2电缆约3000米等项目内容。</t>
  </si>
  <si>
    <t>临江路人行道整治完善工程</t>
  </si>
  <si>
    <t>对临江路人行道实施全面整治完善。实施花岗石铺装约0.5万平方米，改建花岗石路缘石约0.6千米，改建约150个各类窨井盖为广场式隐形井盖，改建树圈及覆盖材料约140处，完善相关标牌等项目内容。</t>
  </si>
  <si>
    <t>西门路环城南路中央隔离设施设置项目</t>
  </si>
  <si>
    <t>对西门路（客运中心转盘至滨江路口）全线设置可移动的组合式中央隔离护栏，在铜锣路、临江路等余处预留开口，设置长度约900米。对环城南路（原东门转盘至大西门转盘）全线设置可移动的组合式中央隔离护栏，在武城大道口、城南市场、原电力公司等处预留开口，设置长度约830米。护栏每节长度为4米，预制砼基座宽50厘米，高50厘米；刷漆钢管护栏（F110，厚度h≥3mm）高50厘米，锚固组合后高度为100厘米，并完善开口处道路标线、标志及防撞桶、隔离桩、标牌等辅助设施。</t>
  </si>
  <si>
    <t>白沙工业园迎宾大道延伸段道路工程</t>
  </si>
  <si>
    <t>白沙工业园</t>
  </si>
  <si>
    <t>白沙组团</t>
  </si>
  <si>
    <t>城市次干路，道路长约3.6km，宽24m，其中：车行道宽16m，两边人行道宽各4m，主要包括路基土石方挖填、路面、人行道铺设、雨污水管网、弱电管沟、路灯、绿化及道路红线内的征地拆迁等</t>
  </si>
  <si>
    <t>白沙工业园三期市政道路工程</t>
  </si>
  <si>
    <t>城市次干路，道路全长4km，标准路幅宽度为12-24m，工程建设内容为道路工程、排水工程、照明工程、交通工程等</t>
  </si>
  <si>
    <t>白沙工业园增光大道石塔段道路工程</t>
  </si>
  <si>
    <t>城市次干路，道路全长约0.54km，设计车速40km/h，道路标准路幅宽度为32m，工程建设内容为道路工程、排水工程、照明工程、交通工程等</t>
  </si>
  <si>
    <t>白沙工业园三期增光大道延伸桥梁工程</t>
  </si>
  <si>
    <t>城市次干路，该桥梁长约300米，设计车速40km/h，道路标准路幅宽度为32m，工程建设内容为桥梁工程、道路工程、排水工程、照明工程、交通工程等</t>
  </si>
  <si>
    <t>白沙工业园增光大道三期道路工程</t>
  </si>
  <si>
    <t>城市次干路，道路全长约1.3km，修建桥梁跨越原神态河沟，设计车速40km/h，道路标准路幅宽度为32m，工程建设内容为道路工程、桥梁工程、排水工程、照明工程、交通工程等</t>
  </si>
  <si>
    <t>白沙工业园二期控规内滨江路工程</t>
  </si>
  <si>
    <t>城市次干路，滨江路长1.9㎞，标准路幅宽度为12-20m，工程建设内容为道路工程、排水工程、照明工程、交通工程等</t>
  </si>
  <si>
    <t>白沙工业园高屋商业片区市政道路工程</t>
  </si>
  <si>
    <t>城市次干路，道路全长2.7km，标准路幅宽度为12-24m，工程建设内容为道路工程、排水工程、照明工程、交通工程等</t>
  </si>
  <si>
    <t>白沙镇东山三岔路至杨家湾大桥改扩建工程</t>
  </si>
  <si>
    <t>城市次干路，总长2.05km，将现有9米车道扩建成路幅宽度20m(3+14+3)，含150米跨度桥梁拓宽至20m(3+14+3），广告牌10块、停车位约900个，及附属设施，征地拆迁等。</t>
  </si>
  <si>
    <t>江津区白沙镇项垭大道工程</t>
  </si>
  <si>
    <t>城市次干路，道路改造680m，标准路幅宽度24m，路幅宽度24m（4+16+4）双向四车道，包括路基、路面、人行道、广告牌、停车位约500个，及附属设施等</t>
  </si>
  <si>
    <t>江津区白沙镇项垭大道西段工程</t>
  </si>
  <si>
    <t>城市次干路，道路长约1800m，路幅宽24m（4+16+4）双向四车道，主要包括路基、路面、人行道、公交港湾、广告牌8块、雨污水管网、弱电管沟、路灯、停车位约800个、绿化及道路红线内的征地拆迁等</t>
  </si>
  <si>
    <t>江津区白沙高速路下道口—黑石山景区道路改造</t>
  </si>
  <si>
    <t>城市次干路，全长约1.8公里，设计速度30公里/小时，规划道路宽为24米，其中行车道宽16米，沥青混凝土路面；一期为满足交通通行功能先实施行车道部分及跨高速路线桥工程。</t>
  </si>
  <si>
    <t>白沙工业园武骏周边市政道路工程</t>
  </si>
  <si>
    <t>城市次干路，全长约5112m，其中：南环大道，起点与现状南环大道相接，终点止于武骏路，路线全长约2987m，标准路幅宽为22m/26m，双向6车道，武骏路，起点与棉环路相接，终点止于南环大道，道路全长约840m，标准路幅宽为20m，双向4车道；棉环路（凤凰段），起点与宝珠支路相接，终点止于武骏路，道路全长约1285m，标准路幅宽为20m，双向4车道；工程主要内容包含道路主体工程及边沟附属设施、人行道、照明工程、交通工程等。</t>
  </si>
  <si>
    <t>江津区白沙长江大桥西引道</t>
  </si>
  <si>
    <t>城市次干路，该项目接208省道连接线，总体呈南北走向，起点与省道208相接，终点止于在建的白沙长江大桥滩盘一侧，路线全长约505m，标准路幅宽为26m，双向4车道，设计时速40km/h，工程主要内容包含道路主体工程及附属管网工程（雨水、污水）、照明工程等</t>
  </si>
  <si>
    <t>白沙长江大桥至滩盘物流区道路工程</t>
  </si>
  <si>
    <t>城市次干路，起点接白沙桥西引道连接道，自北向南经滩盘区，终点与成渝铁路对接并下穿，设计时速30㎞/h，路幅宽度10米，全长约2.4㎞，工程主要内容包含道路主体工程、涵洞及边沟附属设施、人行道、照明工程、交通工程等</t>
  </si>
  <si>
    <t>铁路下穿工程</t>
  </si>
  <si>
    <t>下穿滩盘铁路</t>
  </si>
  <si>
    <t>白沙工业园增光大道凤凰段道路工程</t>
  </si>
  <si>
    <t>白沙建司</t>
  </si>
  <si>
    <t>城市次干路，起点位于增光大道北延段施工终点位置处，终点位于增光大道终点与通江大道交叉口，道路全长约284米，双向六车道，路幅宽为32米，其中人行道宽各5米，车行道宽22米，路面为沥青砼路面结构，设计行车速度40km/h，工程建设内容包括道路、排水、照明、交通工程等</t>
  </si>
  <si>
    <t>白沙工业园增光大道三期宝珠工业片区段道路工程</t>
  </si>
  <si>
    <t>城市次干路，位于增光大道石塔段施工段终点位置处，终点位于三期控规高占方向范围线，道路全长约1.3km，设计车速40km/h，道路标准路幅宽度为32m，工程建设内容为道路工程、桥梁工程、排水工程、照明工程、交通工程等</t>
  </si>
  <si>
    <t>白沙工业园滨江路宝珠段道路工程</t>
  </si>
  <si>
    <t>城市次干路，全长约0.95km，设计车速40km/h，道路标准路幅宽度为20m，工程建设内容为道路工程、排水工程、照明工程、交通工程等</t>
  </si>
  <si>
    <t>白沙影视大道</t>
  </si>
  <si>
    <t>城市次干路，糖厂影视基地至白沙长江大桥段，长约2.5km，设计车速40km/h，道路标准路幅宽度为22m，主要包括路基土石方挖填、路面、人行道铺设、雨污水管网、弱电管沟、路灯、绿化及道路红线内的征地拆迁等</t>
  </si>
  <si>
    <t>白沙镇迎宾大道延伸段工程</t>
  </si>
  <si>
    <t>城市次干路，长约1.2km，宽30m，其中：车行道宽20m，两边人行道宽各5m，主要包括路基土石方挖填、路面、人行道铺设、雨污水管网、弱电管沟、路灯、绿化及道路红线内的征地拆迁等</t>
  </si>
  <si>
    <t>白沙镇项垭大道西段道路工程（横一标段、横二标段、横三标段、纵一标段、纵二标段、纵三标段、纵四标段、纵五标段）</t>
  </si>
  <si>
    <t>城市次干路，横一标段长1.2km，路幅24米；横二标段长1.8km，路幅24米；横三标段长1.9km，路幅24米；纵一标段长1.1km，路幅36米；纵二标段长1.2km，路幅16米；纵三标段长1.2km，路幅24米；纵四标段长1.2km，路幅24米；纵五标段长1.2km，路幅24米</t>
  </si>
  <si>
    <t>城市次干路，道路总长2.05km，将现有9米车道扩建成路幅宽度20m(3+14+3)，含150米跨度桥梁拓宽至20m(3+14+3），广告牌10块、停车位约900个，及附属设施，征地拆迁等</t>
  </si>
  <si>
    <t>江津区白沙镇大旗山棚户区暨城中村改造市政道路工程（横一路、纵二路）</t>
  </si>
  <si>
    <t>城市次干路，横一路长900m,路幅12m；纵二路320m路幅16m。主要包括路基土石方挖填、路面、人行道铺设、雨污水管网、弱电管沟、路灯、绿化、征地拆迁等。</t>
  </si>
  <si>
    <t>白沙镇滩盘片区市政道路工程（横一标段、横三标段、纵一标段、纵三标段、纵五标段）</t>
  </si>
  <si>
    <t>城市次干路，道路总长度约10000米，路幅宽度24m（4+16+4）双向四车道，包括路基、路面、人行道、广告牌、停车位约500个，及附属设施等</t>
  </si>
  <si>
    <t>白沙工业园支路体系</t>
  </si>
  <si>
    <t>白沙工业园及白沙建司</t>
  </si>
  <si>
    <t>城市支路，道路全长30.885km，含附属设施建设。</t>
  </si>
  <si>
    <t>滨江二路道路工程</t>
  </si>
  <si>
    <t>该项目道路全长约420米，路幅宽16米，双向两车道。主要建设内容包括土石方工程，道路工程，照明系统，排水系统，人行道工程以及房屋征收拆迁等。</t>
  </si>
  <si>
    <t>2022年</t>
  </si>
  <si>
    <t>南门路二改四道路工程</t>
  </si>
  <si>
    <t>该工程项目包括大西门转盘至武城大道长约600米的道路改造（二改四），大西门转盘的局部改造，电力、天然气、自来水、通信等的改迁，同步实施雨、污水，绿化，智能设备等的改造建设。</t>
  </si>
  <si>
    <t>2023年</t>
  </si>
  <si>
    <t>江州大道与塔坪路交叉口下穿道工程</t>
  </si>
  <si>
    <t>该项目位于江津区江州大道与塔坪路交叉口，主要建设内容为对现状平交口改造，新建江州大道东西向下穿道、塔坪路南北向掉头下穿道及塔坪路左转至江州大道下穿道，重新布置交通信号灯等。</t>
  </si>
  <si>
    <t>东门转盘道路交通改造工程</t>
  </si>
  <si>
    <t>该工程主要在东门口新建异行环形车道，1.增加左转车道，解决现状滨江新城回东部新城的左转问题；2.增加老城往东部新城的直行车道，解决东西向的联系；3东门路东西方向行人地下通行，东西向行人和南北向车流形成立体交叉，避免行人与车流发生碰撞，间接缩短东门路直行车辆等待时间；4.增加南门路左转上几江大桥车道，解决以前南门路不能左转上几江大桥的问题；5.增加了长风路右转上几江大桥的车道，方便了居民出行；6.拆除种子公司3400平方米（其中非住宅1400平方米，住宅2000平方米）</t>
  </si>
  <si>
    <t>滨江新城13号路</t>
  </si>
  <si>
    <t>圣泉组团</t>
  </si>
  <si>
    <t>起于南北大道高歇路口，止于科创大道，全长1.3km，双向四车道，标准路幅宽度24米（需调规）</t>
  </si>
  <si>
    <t>双福建司</t>
  </si>
  <si>
    <t>中驰车福东侧道路项目</t>
  </si>
  <si>
    <t>共计两条路，全长约779m，占地约52.5375亩。中驰车福东侧道路A段起于现状福星大道，向南止于土规区界，为城市主干路，设计速度50㎞/h，道路总长约579m，标准路幅宽度94m，双向八车道，沥青混凝土路面。中驰车福东侧道路B段起于中驰车福东侧道路A段，向西接现状福星路，为城市次干路，设计速度40㎞/h，道路全长约200m，标准路幅宽度34m，双向六车道，沥青混凝土路面。建设工程主要包括车行道、人行道、照明工程、交通工程、电力工程、综合管网（给水、排水、通信、燃气）、绿化工程等基础设施。</t>
  </si>
  <si>
    <t>高山片区平场附属工程（高山片区道路一期）</t>
  </si>
  <si>
    <t>目位于双福新区高山片区，道路连接九江大道及高山片区企业地块，全长约920米。主要涉及道路工程、交通工程、照明工程、土石方工程、给排水工程以及绿化附属等</t>
  </si>
  <si>
    <t>嘉裕西侧道路工程</t>
  </si>
  <si>
    <t>道路总长约384m，双向四车道，标准路幅宽度26m，占地约25.93亩。建设内容包括道路工程、路灯工程、红绿灯系统、排水工程、平场土石方、铺装附属工程、景观环境及综合管网等。</t>
  </si>
  <si>
    <t>滨江新城双龙路</t>
  </si>
  <si>
    <t>滨江集团公司</t>
  </si>
  <si>
    <t>双龙路道路工程位于江津区滨江新城，实施里程为K0+18.026~K1+466.171，全长1448.145m；北起西江大道，道路向南延伸，与朝门路二期、滨洲路平交后，终点连接在建德感滨江路东段，道路等级为城市次干路，双向四车道，设计速度40km/h，标准路幅宽度28m。</t>
  </si>
  <si>
    <t>滨江新城朝门路二期道路工程</t>
  </si>
  <si>
    <t>该工程位于滨江新城核心区西片区，起于双龙路，止于圣泉南路，全长903.312米；道路等级为城市次干道，设计速度40km/h，道路标准路幅宽24米，双向四车道。</t>
  </si>
  <si>
    <t>滨江新城珑湾路</t>
  </si>
  <si>
    <t>珑湾路道路工程位于滨江新城核心区西片区，珑湾路起于双龙路，止于荷花路一期，全长680.412米；道路等级为城市次干道，设计速度40km/h，道路标准路幅宽24米，双向四车道。</t>
  </si>
  <si>
    <t>滨江新城团结东路道路工程</t>
  </si>
  <si>
    <t>起于滨州东路，止于西江大道。调整后的占地约55亩，全长约470米，道路等级为城市次干道，道路标准路幅宽24米，双向四车道。同步实施绿化、排水管网及照明等工程。</t>
  </si>
  <si>
    <t>滨江新城秀园、秀康路道路工程</t>
  </si>
  <si>
    <t>秀园路位于滨江新城北侧，整体呈东西走向，道路起点接现状南北大道，往东与秀康路相交后，终点止于浒溪路，道路全长476.059m；秀康路双向四车道，24米宽，750长</t>
  </si>
  <si>
    <t>篆山坪六号路道路工程</t>
  </si>
  <si>
    <t>该工程起于小区道路，止于四号路，全长约1.02km。道路等级为小区道路，设计时速10km/h，标准路幅宽度9m（其中车行道宽度6m，人行共计道宽度3m）。</t>
  </si>
  <si>
    <t>德感中路二期</t>
  </si>
  <si>
    <t>该项目起于已建德感中路的西段，成渝铁路车站调车线东侧，止于待建的滨江路。道路全线长约436米，采用双向四车道，标准宽度为26米，其中车行道宽16米，两侧各5米的人行道。</t>
  </si>
  <si>
    <t>体育中心东侧道路工程</t>
  </si>
  <si>
    <t>道路全长约380米，路幅宽度18米，双向两车道，起于福城大道止于渝惠南侧道路，建设内容主要包括新建车行道、人行道、桥梁、慢行系统，绿化、照明、排水等</t>
  </si>
  <si>
    <t>祥福大道北段</t>
  </si>
  <si>
    <t>道路全长约750米，路幅宽度36米，双向六车道道路工程、综合管网，人行道铺装、慢行车道、行道树、道路标线、标识、雨污排水、检查井。</t>
  </si>
  <si>
    <t>成渝铁路改造工程圣泉站、江津（德感）站房及配套工程</t>
  </si>
  <si>
    <t>圣泉站新建站，位于德滨路与荷花路交叉口南侧，站房民机2000平米，配套含站前广场6000平，即停即走500平，上盖广场3800平等设施；江津站站项目位于原德感火车站，采用既有站改建+新建模式，靠近九鼎御江山一侧（西侧）新建站房，建筑面积2500平方米。配套含站前广场2000平，停车场3000平，即停即走500平米，80m长人行天桥1座等设施。</t>
  </si>
  <si>
    <t>滨江新城科教北路三期</t>
  </si>
  <si>
    <t>东起于科教北路，西止于乡道Y139，跨越江泸北线高炉路基段，全长约890米，路基宽度24米，双向四车道</t>
  </si>
  <si>
    <t>滨江新城檀溪路二期（荷花路二期）</t>
  </si>
  <si>
    <t>起于滨洲路，止于德感滨江路东段。占地约40亩，全长约630米，道路等级为城市次干道，道路标准路幅宽24米，双向四车道。</t>
  </si>
  <si>
    <t>江津区鼎新路</t>
  </si>
  <si>
    <t>位于德感实验小学东侧，起于纵一路，止于德感中路，道路全长650米，道路路基宽度24米，双向四车道</t>
  </si>
  <si>
    <t>江津区坪山路</t>
  </si>
  <si>
    <t>位于德感中医院南侧，起于津马路路上跨桥，止于滨州西路，道路全长480米，道路路基宽度24米，双向四车道</t>
  </si>
  <si>
    <t>江津区科创大道（德福路至科教北路段）</t>
  </si>
  <si>
    <t>南起于德福路A段北侧终点，北止于科教北路，全长约6.5km，双向六车道，标准路幅宽度36m，道路设计等级为城市主干路，设计车速60km/h</t>
  </si>
  <si>
    <t>滨江新城14号路</t>
  </si>
  <si>
    <t>起于科教北路，止于松林路二期，全长约800m，双向六车道，标准路幅宽度32米</t>
  </si>
  <si>
    <t>德油路和爱段</t>
  </si>
  <si>
    <t>德感建司</t>
  </si>
  <si>
    <t>全长约1900米，双向六车道，路幅宽度36米。</t>
  </si>
  <si>
    <t>缙江大道D段二期</t>
  </si>
  <si>
    <t>道路起于东方红小学，止于德临路，全长约700米，双向四车道，路幅宽度26米。</t>
  </si>
  <si>
    <t>德临路二期</t>
  </si>
  <si>
    <t>道路起于德临路端头，止于东方红桥头，全长约650米，双向四车道，路幅宽度36米。</t>
  </si>
  <si>
    <t>德感工业园缙江大道（临峰大道至东方红小学段）（原河西路）</t>
  </si>
  <si>
    <t>河西路南起于缙江大道B段，北止于东和路桥头，全长约4100米，双向四车道，路幅宽度26米；</t>
  </si>
  <si>
    <t>德感工业园河西支路</t>
  </si>
  <si>
    <t>河西支路起于河西路，止于德油路南段
，全长500米，双向四车道，路幅宽度26米；</t>
  </si>
  <si>
    <t>德感工业园原临峰大道一期期（原缙江大道B段）</t>
  </si>
  <si>
    <t>全长约1600米，双向四车道，路幅宽度32米。</t>
  </si>
  <si>
    <t>园区大道西延伸段</t>
  </si>
  <si>
    <t>全长约1000米，双向四车道，路幅宽度36米，含桥梁约350米。</t>
  </si>
  <si>
    <t>德感工业园艾港路C段</t>
  </si>
  <si>
    <t>位于长江路北侧，长约450米，双向四车道，路幅宽度36米。</t>
  </si>
  <si>
    <t>德源北路</t>
  </si>
  <si>
    <t>道路起于德福路A段，止于缙江大道E段
，全长约650米，4车道36米</t>
  </si>
  <si>
    <t>公共停车场项目</t>
  </si>
  <si>
    <t>滨江新城社会停车场附属工程</t>
  </si>
  <si>
    <t>建筑包括地下负一层公共停车库，总计地下停车位213个，建筑面积为7129平方米。地上一层公交枢纽站，2个出入口分开布置。建筑面积为9572平方米，其中公交站配套设施房间390平方米。</t>
  </si>
  <si>
    <t>滨江新城双龙社会停车场</t>
  </si>
  <si>
    <t>本项目占地0.35公顷（5.25亩），包含停车场建设、附属边坡、绿化、围墙、配套管理用房等。</t>
  </si>
  <si>
    <t>圣泉寺公园一期停车场工程</t>
  </si>
  <si>
    <t>该工程由停车场、公共卫生间及管理用房和开闭所组成，总建筑面积约232.72㎡，停车位共238辆，其中8辆无障碍停车位、68辆充电车位、162辆小型车停车位，公共卫生间及管理用社会事业筑面积107.44㎡，开闭所建筑面积125.28㎡。</t>
  </si>
  <si>
    <t>双凤路商业及立体停车综合楼项目</t>
  </si>
  <si>
    <t>规划用地面积约9730㎡，地下车库面积约16200㎡，地上建筑面积约26000㎡。</t>
  </si>
  <si>
    <t>元帅广场停车场（元帅大道）</t>
  </si>
  <si>
    <t>占地约7653㎡，建成1层地下停车库，共约220个停车泊位，并恢复原有绿化和广场等设施。</t>
  </si>
  <si>
    <t>滨西广场新建停车场</t>
  </si>
  <si>
    <t>华信公司</t>
  </si>
  <si>
    <t>项目地位于江岸丽水旁，拟新建地下车库二层，建设用地面积8233.10㎡，总建筑面积12239.98㎡，其中车库面积为：12016㎡（其中负一层建筑面积6128㎡ ，负二层5888㎡ ），总车位424个，其中智慧车位228个，常规车位196个。</t>
  </si>
  <si>
    <t>琅山公园一号停车场</t>
  </si>
  <si>
    <t>项目地位于琅山大道公园占地3500㎡，拟建2层地下停车场，总车位200个。</t>
  </si>
  <si>
    <t>琅山公园二号停车场</t>
  </si>
  <si>
    <t>项目地位于琅山大道公园占地4200㎡，拟建2层地下停车场，总车位240个。</t>
  </si>
  <si>
    <t>江津区城市道路停车泊位智能化改造</t>
  </si>
  <si>
    <t>一、1.建设“江津区智慧停车综合管理生态云平台”。2.路内停车位智能化升级改造。3.建立城市级停车诱导体系。4.建立城市级违停监管体系。5、拟建城市统一的停车平台，管理路内停车泊位及公共停车场的数据采集、共享、查询、缴费等服务标准，暂定改造泊位8000个，工程总投资约6000万元。二、拟在桥南社区地块新建地下车库二层，用地面积为1563m2，车库顶为文化广场，约可设置98个小车停车位，工程 总投资约1800万元。三、拟在西江街地块新建地下车库二层，用地面积为2533m2，车库顶为文化广场，约可设置106个小车停车位，工程 总投资约2500万元。</t>
  </si>
  <si>
    <t>珞璜工业园黄石桥社会停车场工程（一期）</t>
  </si>
  <si>
    <t>该项目选址于珞璜工业园B区，占地面积约30万平方米，挖、填边坡约50000平方米，绿化恢复约155000平方米，建设社会停车场约120000平方米。集体建设内容包括：场平工程、边坡工程、停车坪及通道、建设工程、景观工程、交通工程、给排水工程、电照工程、供电工程、箱涵、监控系统、充电桩及围栏等公用附属工程。</t>
  </si>
  <si>
    <t>珞璜工业园黄石桥片区社会停车场（二期）</t>
  </si>
  <si>
    <t>220亩。包括场平工程、边坡工程、停车坪及通道、建设工程、景观工程、交通工程、给排水工程、电照工程、供电工程、监控系统、充电桩及围栏等公用附属工程。</t>
  </si>
  <si>
    <t>白沙镇停车场改造工程（流水寺片区、大旗山公墓、园区）</t>
  </si>
  <si>
    <t>1.白沙镇停车场改造工程（流水寺片区）：改造面积约5000㎡，设置生态停车位约78个，立体停车位约150个，配套附属设施、绿化等。2.白沙镇停车场改造工程（大旗山公墓）：改造面积约10000㎡，设置生态停车位约200个，立体停车位约350个，配套附属设施、绿化等。3.白沙镇停车场改造工程（园区）：改造面积约20000㎡，设置生态停车位约400个，立体停车位约1000个，配套附属设施、绿化等。</t>
  </si>
  <si>
    <t>西江街停车场</t>
  </si>
  <si>
    <t>项目选址位于江津西江街。其中：项目具体内容为建设地下停车场，车位约150个，主要涉及土石方、主体、装饰、安装、消防等内容</t>
  </si>
  <si>
    <t>交通换乘中心附属工程</t>
  </si>
  <si>
    <t>本项目包含管理用房装饰、景观绿化工程、 公交枢纽站地面铺装、枢纽站雨棚站牌标识、地下车库装饰及标识标线、地下车库智能化停车系统等。</t>
  </si>
  <si>
    <t>渝昆高铁江津北站综合交通枢纽工程</t>
  </si>
  <si>
    <t>渝昆高铁江津北站综合交通枢纽工程占地约310亩，包含站广场、轨道交通换乘站、公交车场、长途车场、地面（地下）停车场、周边开发商业体等配套设施。</t>
  </si>
  <si>
    <t>德感综合枢纽</t>
  </si>
  <si>
    <t>10000平方米</t>
  </si>
  <si>
    <t>双福综合枢纽</t>
  </si>
  <si>
    <t>I04-3/03双福轨道交通换乘枢纽中心</t>
  </si>
  <si>
    <t>17000平方米</t>
  </si>
  <si>
    <t>轨道交通5号线双福站公交接驳工程</t>
  </si>
  <si>
    <t>该项目公交港湾展宽、停车设施等</t>
  </si>
  <si>
    <t>江津区公交首末站</t>
  </si>
  <si>
    <t>区交通局</t>
  </si>
  <si>
    <t>江津城区</t>
  </si>
  <si>
    <t>规划首末站27个，占地面积182000平方米；其中规划布局公交停保场（与公交首末站合建）5个，总占地面积约84000平方米</t>
  </si>
  <si>
    <t>公交车站智能化改造项目</t>
  </si>
  <si>
    <t>公交站土建改造及智能化设备</t>
  </si>
  <si>
    <t>江津客运中心枢纽</t>
  </si>
  <si>
    <t>几江工业园</t>
  </si>
  <si>
    <t>珞璜东站综合枢纽</t>
  </si>
  <si>
    <t>江津综合保税区</t>
  </si>
  <si>
    <t>公交停车港湾</t>
  </si>
  <si>
    <t>各建设平台</t>
  </si>
  <si>
    <t>几江、滨江新城、双福、德感建设400个公交停车港湾</t>
  </si>
  <si>
    <t>白沙镇公交首末站及附属设施工程</t>
  </si>
  <si>
    <t>占地约15亩，新建公交首末站约2000㎡，配套停车位，智能系统、景观绿化及附属设施等。</t>
  </si>
  <si>
    <t>白沙镇客运中心</t>
  </si>
  <si>
    <t>占地约55亩，新建客运指挥中心约4000㎡，配套停车位、停车场，智能系统、景观绿化及附属设施等</t>
  </si>
  <si>
    <t>公交港湾（几江半岛、先锋、支坪）片区工程</t>
  </si>
  <si>
    <t>几江、支坪、先锋片区</t>
  </si>
  <si>
    <t>该工程涉及几江半岛、先锋片区、支坪片区，建设约200个公交港湾等。</t>
  </si>
  <si>
    <t>双福新区智慧交通电子设施改造工程</t>
  </si>
  <si>
    <t>该项目位于双福新区，主要涉及大数据软件平台建设及其相关机房硬件扩容及环境改善；交通信号控制设施改造升级；交通电子诱导信息系统建设工作;货运车辆限行。</t>
  </si>
  <si>
    <t>滨江新城轨道交通5号线站点P+R</t>
  </si>
  <si>
    <t>轨道交通五号线江津高铁站、圣泉寺站的公交接驳及配套</t>
  </si>
  <si>
    <t>德感公交港湾规范化建设</t>
  </si>
  <si>
    <t>规范建设德感正街、后街、滨江路、德感中路、海螺路、荧鸿城等区域公交港湾（候车亭）约50处。</t>
  </si>
  <si>
    <t>慢行设施</t>
  </si>
  <si>
    <t>滨江新城中央商务区人行地下过街设施</t>
  </si>
  <si>
    <t>西江大道与浒溪北路交叉口，万达莲花石坊与美天-梦锂天地之间等区域的人行过街设施，全线采用地下通道，全长（含出入口梯步）约400米，宽度暂按照5米计算，共计面积2000平方米。</t>
  </si>
  <si>
    <t>滨江新城人行过街设施打捆</t>
  </si>
  <si>
    <t>圣泉寺公园天桥、江津高铁站天桥、江津中学地下通道、津马路永辉超市人行天桥等</t>
  </si>
  <si>
    <t>江津区实验小学人行天桥项目</t>
  </si>
  <si>
    <t>江津区实验小学人行天桥项目位于纵一路和德感大道交汇处，人行天桥主桥采用钢箱梁结构。</t>
  </si>
  <si>
    <t>南北大道与享堂北路交叉口人行地通道</t>
  </si>
  <si>
    <t>人行地通，0.26km</t>
  </si>
  <si>
    <t>享堂东路人行下穿通道</t>
  </si>
  <si>
    <t>人行地通，0.1km</t>
  </si>
  <si>
    <t>九江大道西延线人行地通道</t>
  </si>
  <si>
    <t>浒溪路人行下穿</t>
  </si>
  <si>
    <t>人行地通，0.78km</t>
  </si>
  <si>
    <t>几江城区六期人行道整治改造工程项目</t>
  </si>
  <si>
    <t>江津区城市公用事业管理所</t>
  </si>
  <si>
    <t>对塔坪路部分人行道路面进行改造，改造面积约4993平方米，将原有损坏的透水砖路面改造为花岗石路面，新建人行道安全护栏约2041米，安装组合式中央隔离护栏约1091米，新建路缘石约165米，矫正现有路缘石约648米</t>
  </si>
  <si>
    <t>珞璜园区云篆山步道</t>
  </si>
  <si>
    <t>山林步道，5km</t>
  </si>
  <si>
    <t>珞璜樱桃湖环湖步道</t>
  </si>
  <si>
    <t>高屋广场人行天桥</t>
  </si>
  <si>
    <t>新建人行天桥及附属工程</t>
  </si>
  <si>
    <t>江津区鼎山小学区域人行天桥工程</t>
  </si>
  <si>
    <t>该工程位于江州大道与东关路交叉口（港龙购物中心与庭院时光十字路口），主要建设内容是修建人行天桥一座，涉及基础、主体、4个上行自动扶梯、绿化、灯饰、人行隔离栏等内容。</t>
  </si>
  <si>
    <t>桥南加油站人行天桥工程</t>
  </si>
  <si>
    <t>主要为修建人行天桥一座，采用钢箱梁结构，涉及基础、主体、人行隔离栏杆、管网保护、强电线路迁改等内容。</t>
  </si>
  <si>
    <t>能源保障</t>
  </si>
  <si>
    <t>城市电网</t>
  </si>
  <si>
    <t>双福新区110KV变电站1座</t>
  </si>
  <si>
    <t>江津区供电公司</t>
  </si>
  <si>
    <t>110V变电站1座</t>
  </si>
  <si>
    <t>重庆江津新区110kV输变电工程</t>
  </si>
  <si>
    <t>在双福新区新建1座110kV变电站，提供双福片区电力保障</t>
  </si>
  <si>
    <t>重庆江津兰家沱110kV3号主变扩建工程</t>
  </si>
  <si>
    <t>扩建兰家沱站110kV主变一台，为德感园区提供电力保障</t>
  </si>
  <si>
    <t>德感热电联产项目</t>
  </si>
  <si>
    <t>德感工业园内建设热电联产项目1个，装机容量30兆瓦</t>
  </si>
  <si>
    <t>科学城江津园区区35KV及以上高压线迁改工程</t>
  </si>
  <si>
    <t>滨江公司</t>
  </si>
  <si>
    <t xml:space="preserve"> 滨江组团</t>
  </si>
  <si>
    <t>主要为滨江新城陡石片区和西片区35kv及以上高压线迁改工程，约11条线路迁改。</t>
  </si>
  <si>
    <t>四楞碑110KV变电站</t>
  </si>
  <si>
    <t>在珞璜四楞碑新建1所110KV变电站，提供碑亭片区电力保障</t>
  </si>
  <si>
    <t>重庆江津东海110kV变电站3号主变扩建工程</t>
  </si>
  <si>
    <t>扩建平桥站110kV主变一台，为几江城区提供电力保障</t>
  </si>
  <si>
    <t>重庆江津西城110kV3号主变扩建工程</t>
  </si>
  <si>
    <t>扩建西城站110kV主变一台，为几江城区提供电力保障</t>
  </si>
  <si>
    <t>珞璜热电联产项目</t>
  </si>
  <si>
    <t>珞璜工业园内建设热电联产项目1个，装机容量50兆瓦</t>
  </si>
  <si>
    <t>珞璜工业园返乡农民工创业基地配电工程</t>
  </si>
  <si>
    <t>该工程含电缆6000米，变压器附属设施等。</t>
  </si>
  <si>
    <t>国网重庆江津区公司能源大数据中心综合展示大厅环境治理</t>
  </si>
  <si>
    <t>江津区</t>
  </si>
  <si>
    <t>国网重庆江津区公司能源大数据中心</t>
  </si>
  <si>
    <t>在辖区内建设能源大数据中心，并进行数据深度挖掘</t>
  </si>
  <si>
    <t>老城区电力线路升级改造工程</t>
  </si>
  <si>
    <t>电力线路升级改造工程</t>
  </si>
  <si>
    <t>白沙工业园三期电力基础设施项目</t>
  </si>
  <si>
    <t>修建110kV变电站1座，分布式电源6个。</t>
  </si>
  <si>
    <t>白沙工业园110kV武骏专用变电站工程</t>
  </si>
  <si>
    <t>（1）变电工程
主变压器容量：远期4×50MVA，电压等级110/10kV；本期4×50MVA，电压等级110/10kV。
110kV出线：远期2回出线；本期2回出线，至孔目220kV变电站1回，至龙井220kV变电站1回。
（2）对侧站间隔扩建工程
武骏110kV专用变电站对侧为孔目220kV变电站扩建110kV间隔一个。
（3）输电线路建设30km</t>
  </si>
  <si>
    <t>九江大道与福云路315KVA路灯箱变配电工程</t>
  </si>
  <si>
    <t>主要内容为315KVA箱变2台，新建电缆排管约80米，施放电缆约400米</t>
  </si>
  <si>
    <t>重庆江津10KV杉树电缆沟超容治理工程</t>
  </si>
  <si>
    <t>项目位于双福工业园区福星大道和枫林大道，电力电缆通道全长约867米，共计约2370立方米，电缆井25座。</t>
  </si>
  <si>
    <t>双福工业园220kv圣陈线搬迁</t>
  </si>
  <si>
    <t>双福片区圣陈线迁改至绕城高速防护绿地带，约10公里</t>
  </si>
  <si>
    <t>城市燃气</t>
  </si>
  <si>
    <t>新建珞璜三合一综合站</t>
  </si>
  <si>
    <t>天然气公司</t>
  </si>
  <si>
    <t>新建支坪门站</t>
  </si>
  <si>
    <t>D219次高压27Km</t>
  </si>
  <si>
    <t>2021-2022年实施支坪门站至白沙工业园D219次高压管线夹滩至白沙工业园段</t>
  </si>
  <si>
    <t>2023-2025年实施支坪门站至白沙工业园D219次高压管线支坪至夹滩段</t>
  </si>
  <si>
    <t>De250中压40Km</t>
  </si>
  <si>
    <t>管道40km</t>
  </si>
  <si>
    <t>De200中压14Km</t>
  </si>
  <si>
    <t>管道14km</t>
  </si>
  <si>
    <t>De160中压54Km</t>
  </si>
  <si>
    <t>管道54km</t>
  </si>
  <si>
    <t>De110中压28Km</t>
  </si>
  <si>
    <t>管道28km</t>
  </si>
  <si>
    <t>江津双福工业园区拓展区天然气管道工程（一期）</t>
  </si>
  <si>
    <t>荣昌区西部天然气公司</t>
  </si>
  <si>
    <t>新建D159×6燃气管道1.94千米，D108×5燃气管道545米，D57×4燃气管道220米。</t>
  </si>
  <si>
    <t>江津双福工业园区拓展区供气工程</t>
  </si>
  <si>
    <t>新建拓展区配气站1座、调压计量撬装站1座，新建D219×10燃气管道2.2千米等。</t>
  </si>
  <si>
    <t>双福拓展区坤煌佳源供气管道工程</t>
  </si>
  <si>
    <t>新建D108无缝钢管144米、D89×4.5管道12米。</t>
  </si>
  <si>
    <t>双福拓展区坤煌佳源标准厂房供气配套工程</t>
  </si>
  <si>
    <t>新建调压计量柜2套；RX40/0.4A调压箱12台等。</t>
  </si>
  <si>
    <t>恒大养生谷天然气管道改线工程</t>
  </si>
  <si>
    <t>神州天然气公司</t>
  </si>
  <si>
    <t>南北大道单侧布置，管径dn200×18.2-1930m</t>
  </si>
  <si>
    <t>蓝光水果侠天然气管道改线工程</t>
  </si>
  <si>
    <t>南北大道单侧布置，管径dn160×14.8-1597m</t>
  </si>
  <si>
    <t>双福走马环线供气工程</t>
  </si>
  <si>
    <t>神州天司配气站至高新区走马镇石材厂，新建D159*8-11km</t>
  </si>
  <si>
    <t>中卫线接气工程</t>
  </si>
  <si>
    <t>双福、德感</t>
  </si>
  <si>
    <t>德感工业园天然气分布式能源项目天然气输气管线江津首站接气及德感工业园末站接气</t>
  </si>
  <si>
    <t>江津德感工业园区平溪支路燃气管道工程</t>
  </si>
  <si>
    <t>重庆市渝川燃气有限责任公司</t>
  </si>
  <si>
    <t>德感工业园区配套燃气管网，供气规模5500 Nm3/h</t>
  </si>
  <si>
    <t>江津滨江新城万达广场片区燃气管网工程</t>
  </si>
  <si>
    <t>滨江新城</t>
  </si>
  <si>
    <t>江津滨江新城配套燃气管网，供气规模3300 Nm3/h</t>
  </si>
  <si>
    <t>江津德感工业园区兰家沱燃气管网工程</t>
  </si>
  <si>
    <t>德感工业园区配套燃气管网，供气规模3300 Nm3/h</t>
  </si>
  <si>
    <t>江津德感工业园区德福线燃气管网工程</t>
  </si>
  <si>
    <t>市政环卫</t>
  </si>
  <si>
    <t>供水</t>
  </si>
  <si>
    <t>江津城区新建、改造给水管工程</t>
  </si>
  <si>
    <t>DN1400，27km、DN1000，7.5km、DN400，12km、DN100--DN400，200km</t>
  </si>
  <si>
    <t>黑林村高位水池扩建工程</t>
  </si>
  <si>
    <t>0.6万m3/d</t>
  </si>
  <si>
    <t>A区给水加压泵站工程</t>
  </si>
  <si>
    <t>新建</t>
  </si>
  <si>
    <t>新德感水厂扩建</t>
  </si>
  <si>
    <t>30万m3/d</t>
  </si>
  <si>
    <t>高石坎加压站扩建工程</t>
  </si>
  <si>
    <t>10万m3/d，水池1万m3</t>
  </si>
  <si>
    <t>珞璜片区城市提升项目（一期）-玉观还房廉租房供水管网改造工程</t>
  </si>
  <si>
    <t>珞璜建司</t>
  </si>
  <si>
    <t>DN300给水管网约3公里,DN250给水管网约1.2公里。包含管网、绿化恢复。</t>
  </si>
  <si>
    <t>珞璜工业园供水提升工程</t>
  </si>
  <si>
    <t>该工程建设规模及内容为：DN400钢管约500米，DN300钢管约10000米。DN250钢管约2200米。DN200钢管约2600米。DN150钢管约1000米。供水调节泵站一座，拟分期实施：一期：珞璜工业园马宗片区居民饮水工程二期：温新路供水管网改造工程；三期：园区大道（江晖-金凯段）供水管网改造工程四期：金源路段供水管网改造工程；五期：玉观安置房片区供水管网改造工程；六期：云港大道西段供水管网改造工程七期：中兴大道北段供水管网改造工程八期：AB区供水调节泵站九期：唐家湾片区供水管网工程；十期：矿山片区供水管网工程等。</t>
  </si>
  <si>
    <t>珞璜工业园拓博水务至临港大道段给水管网工程</t>
  </si>
  <si>
    <t>拟建DN90O铸铁给水管网长度约</t>
  </si>
  <si>
    <t>白沙工业园三期宝珠商住片区供水工程</t>
  </si>
  <si>
    <t>为覆盖园区用水需求，安装SS150/65-1.0型市政消火栓87座，同步建设市政给水PE管DN200~400全长约0.8万米</t>
  </si>
  <si>
    <t>白沙工业园三期宝珠工业片区供水工程</t>
  </si>
  <si>
    <t>为覆盖园区用水需求，安装SS150/65-1.0型市政消火栓135座，同步建设市政给水PE管DN200~400全长约1.3万米</t>
  </si>
  <si>
    <t>白沙镇滩盘给水管网</t>
  </si>
  <si>
    <t>给水管道、消防管道约20km及征地拆迁等</t>
  </si>
  <si>
    <t>白沙镇项垭给水管网</t>
  </si>
  <si>
    <t>给水管道、消防管道约14km及征地拆迁等</t>
  </si>
  <si>
    <t>白沙镇城区老旧输配水管网改扩建工程</t>
  </si>
  <si>
    <t>1、扩建输水管道形成输水环网。
DN500(Φ530*9mm)钢管约3300米。
2、白沙城区老旧供水管道改造。
①1.25mPaPEΦ250管约8000米；
②1.25mPaPEΦ200管约1000米；</t>
  </si>
  <si>
    <t>白沙镇滩盘水厂</t>
  </si>
  <si>
    <t>取水管道、给水管道、消防管道约12km，水处理厂管理用房、电力电缆、运输道路、生态修复、配套设施、设备及征地拆迁等</t>
  </si>
  <si>
    <t>白沙镇项垭水厂</t>
  </si>
  <si>
    <r>
      <t>原水厂收购，取水管道、给水管道、消防管道约</t>
    </r>
    <r>
      <rPr>
        <sz val="10"/>
        <rFont val="Times New Roman"/>
        <family val="1"/>
      </rPr>
      <t>12km</t>
    </r>
    <r>
      <rPr>
        <sz val="10"/>
        <rFont val="宋体"/>
        <family val="0"/>
      </rPr>
      <t>，水处理厂管理用房、电力电缆、运输道路、生态修复、配套设施、设备及征地拆迁等，供水能力</t>
    </r>
    <r>
      <rPr>
        <sz val="10"/>
        <rFont val="Times New Roman"/>
        <family val="1"/>
      </rPr>
      <t>4</t>
    </r>
    <r>
      <rPr>
        <sz val="10"/>
        <rFont val="宋体"/>
        <family val="0"/>
      </rPr>
      <t>万</t>
    </r>
    <r>
      <rPr>
        <sz val="10"/>
        <rFont val="Times New Roman"/>
        <family val="1"/>
      </rPr>
      <t>m</t>
    </r>
    <r>
      <rPr>
        <sz val="10"/>
        <rFont val="宋体"/>
        <family val="0"/>
      </rPr>
      <t>³</t>
    </r>
    <r>
      <rPr>
        <sz val="10"/>
        <rFont val="仿宋"/>
        <family val="0"/>
      </rPr>
      <t>/d</t>
    </r>
  </si>
  <si>
    <t>排水</t>
  </si>
  <si>
    <t>江津区水环境综合治理工程（一期）PPP项目--环境综合治理</t>
  </si>
  <si>
    <t>1、排水管网检测及修复工程，
2、津东北片区水环境综合治理工程（滨江新城、双福组团）
3、津西北片区水环境综合治理工程（德感组团）
4、津中片区水环境综合治理工程（几江组团、鼎山组团、珞璜组团、支坪组团）
5、津西南片区水环境综合治理工程（白沙组团）
7、智慧水务工程</t>
  </si>
  <si>
    <t>双福新区雨水管网</t>
  </si>
  <si>
    <t>近期DN400-DN1500干管33.1km，远期7.1km</t>
  </si>
  <si>
    <t>双福新区污水厂厂外管网建设</t>
  </si>
  <si>
    <t>管网建设14.1km</t>
  </si>
  <si>
    <t>江津区双福新区西片区污水管网改造二期工程（一标段）</t>
  </si>
  <si>
    <t>一标段位于双福新区大溪河，新建拦河坝4座。</t>
  </si>
  <si>
    <t>津马路雨污水管网修复工程</t>
  </si>
  <si>
    <t>该工程位于德感津马路，采用短管置换、热翻转内衬等非开挖技术进行施工修复。其中雨水管道整体修复约790米，局部修复约120处，清除障碍物管道约860米。污水管道整体修复约2790米，局部修复45处，清除障碍物管道共420米。以及实验小学校门口污水排污口改造新增污水管网等。</t>
  </si>
  <si>
    <t>双福工业园西片区污水管网综合改造二期（二标段）</t>
  </si>
  <si>
    <t>大溪河流域建设5个液压拦水坝</t>
  </si>
  <si>
    <t>佳海塑料管网改造</t>
  </si>
  <si>
    <t>对土堡佳海周边管网进行迁改，约1公里</t>
  </si>
  <si>
    <t>江津区双福新区西片区污水管网改造工程
（怡云项目）</t>
  </si>
  <si>
    <t>位于双福新区怡云片区，主干管全长约5公里，其中新建约2公里。</t>
  </si>
  <si>
    <t>双福工业园市政雨污管网维修维护</t>
  </si>
  <si>
    <t>佳海塑料管网改造对土堡佳海周边管网进行迁改，约1公里，5年双福市政雨、污管网</t>
  </si>
  <si>
    <t>双福工业园二、三级雨污管网（四类病害）维修维护</t>
  </si>
  <si>
    <t>对双福新区二、三级雨污管网四类病害情况进行维修维护</t>
  </si>
  <si>
    <t>福云路（芸峰.时代峰汇段）新建市政雨水管网工程</t>
  </si>
  <si>
    <t>该项目管网全长约1.8公里，起点管径DN1400，起于福云路（芸峰.时代峰汇段），止于育才中学西侧河道，建设内容主要包括新建管道、土石方开挖、顶管、检查井等。</t>
  </si>
  <si>
    <t>江津区滨江新城A10-06-2/01地块管涵工程</t>
  </si>
  <si>
    <t>该工程新建管涵中心线长约233m，管涵起点为西江大道过路涵出口，底板高程293.77m，终点接入江津中学已成箱涵，底板高程280.81m；新建管涵采用净空直径为1.5m的圆形管涵。</t>
  </si>
  <si>
    <t>滨洲东路二期工程绿地建设及配套</t>
  </si>
  <si>
    <t>本工程雨水管网2.4公里，污水管网1.2公里，绿化6015平方米。</t>
  </si>
  <si>
    <t>德感污水处理厂</t>
  </si>
  <si>
    <t>重庆水务环境控股集团有限公司</t>
  </si>
  <si>
    <r>
      <t>德感污水处理厂服务范围包括德感片区，滨江新城西部新拓展区及部分双福新区片区。现状处理设计规模为</t>
    </r>
    <r>
      <rPr>
        <sz val="10"/>
        <rFont val="Times New Roman"/>
        <family val="1"/>
      </rPr>
      <t>1</t>
    </r>
    <r>
      <rPr>
        <sz val="10"/>
        <rFont val="宋体"/>
        <family val="0"/>
      </rPr>
      <t>万</t>
    </r>
    <r>
      <rPr>
        <sz val="10"/>
        <rFont val="Times New Roman"/>
        <family val="1"/>
      </rPr>
      <t>m</t>
    </r>
    <r>
      <rPr>
        <sz val="10"/>
        <rFont val="宋体"/>
        <family val="0"/>
      </rPr>
      <t>³</t>
    </r>
    <r>
      <rPr>
        <sz val="10"/>
        <rFont val="仿宋"/>
        <family val="0"/>
      </rPr>
      <t>/d</t>
    </r>
    <r>
      <rPr>
        <sz val="10"/>
        <rFont val="仿宋"/>
        <family val="0"/>
      </rPr>
      <t>，至</t>
    </r>
    <r>
      <rPr>
        <sz val="10"/>
        <rFont val="仿宋"/>
        <family val="0"/>
      </rPr>
      <t>2025</t>
    </r>
    <r>
      <rPr>
        <sz val="10"/>
        <rFont val="仿宋"/>
        <family val="0"/>
      </rPr>
      <t>年德感污水厂处理污水量达</t>
    </r>
    <r>
      <rPr>
        <sz val="10"/>
        <rFont val="仿宋"/>
        <family val="0"/>
      </rPr>
      <t>5</t>
    </r>
    <r>
      <rPr>
        <sz val="10"/>
        <rFont val="仿宋"/>
        <family val="0"/>
      </rPr>
      <t>万</t>
    </r>
    <r>
      <rPr>
        <sz val="10"/>
        <rFont val="仿宋"/>
        <family val="0"/>
      </rPr>
      <t>m</t>
    </r>
    <r>
      <rPr>
        <sz val="10"/>
        <rFont val="宋体"/>
        <family val="0"/>
      </rPr>
      <t>³</t>
    </r>
    <r>
      <rPr>
        <sz val="10"/>
        <rFont val="仿宋"/>
        <family val="0"/>
      </rPr>
      <t>/d</t>
    </r>
    <r>
      <rPr>
        <sz val="10"/>
        <rFont val="仿宋"/>
        <family val="0"/>
      </rPr>
      <t>。</t>
    </r>
  </si>
  <si>
    <t>德感东方红小堰沟雨污分流工程</t>
  </si>
  <si>
    <t>雨污管网300米、污水收集池1座及其附属设施。</t>
  </si>
  <si>
    <t>滨江新城雨水管网</t>
  </si>
  <si>
    <t>近期DN400-DN1500干管28.3km，远期25.9km</t>
  </si>
  <si>
    <t>中渡污水处理厂</t>
  </si>
  <si>
    <r>
      <t>中渡污水处理厂服务范围为滨江新城片区。现状规模为</t>
    </r>
    <r>
      <rPr>
        <sz val="10"/>
        <rFont val="Times New Roman"/>
        <family val="1"/>
      </rPr>
      <t>2</t>
    </r>
    <r>
      <rPr>
        <sz val="10"/>
        <rFont val="宋体"/>
        <family val="0"/>
      </rPr>
      <t>万</t>
    </r>
    <r>
      <rPr>
        <sz val="10"/>
        <rFont val="Times New Roman"/>
        <family val="1"/>
      </rPr>
      <t>m</t>
    </r>
    <r>
      <rPr>
        <sz val="10"/>
        <rFont val="宋体"/>
        <family val="0"/>
      </rPr>
      <t>³</t>
    </r>
    <r>
      <rPr>
        <sz val="10"/>
        <rFont val="仿宋"/>
        <family val="0"/>
      </rPr>
      <t>/d</t>
    </r>
    <r>
      <rPr>
        <sz val="10"/>
        <rFont val="仿宋"/>
        <family val="0"/>
      </rPr>
      <t>，至</t>
    </r>
    <r>
      <rPr>
        <sz val="10"/>
        <rFont val="仿宋"/>
        <family val="0"/>
      </rPr>
      <t>2025</t>
    </r>
    <r>
      <rPr>
        <sz val="10"/>
        <rFont val="仿宋"/>
        <family val="0"/>
      </rPr>
      <t>年中渡污水厂处理污水量达</t>
    </r>
    <r>
      <rPr>
        <sz val="10"/>
        <rFont val="仿宋"/>
        <family val="0"/>
      </rPr>
      <t>4.0</t>
    </r>
    <r>
      <rPr>
        <sz val="10"/>
        <rFont val="仿宋"/>
        <family val="0"/>
      </rPr>
      <t>万</t>
    </r>
    <r>
      <rPr>
        <sz val="10"/>
        <rFont val="仿宋"/>
        <family val="0"/>
      </rPr>
      <t>m</t>
    </r>
    <r>
      <rPr>
        <sz val="10"/>
        <rFont val="宋体"/>
        <family val="0"/>
      </rPr>
      <t>³</t>
    </r>
    <r>
      <rPr>
        <sz val="10"/>
        <rFont val="仿宋"/>
        <family val="0"/>
      </rPr>
      <t>/d</t>
    </r>
    <r>
      <rPr>
        <sz val="10"/>
        <rFont val="仿宋"/>
        <family val="0"/>
      </rPr>
      <t>，即中渡污水处理厂设计规模应达</t>
    </r>
    <r>
      <rPr>
        <sz val="10"/>
        <rFont val="仿宋"/>
        <family val="0"/>
      </rPr>
      <t>4</t>
    </r>
    <r>
      <rPr>
        <sz val="10"/>
        <rFont val="仿宋"/>
        <family val="0"/>
      </rPr>
      <t>万</t>
    </r>
    <r>
      <rPr>
        <sz val="10"/>
        <rFont val="仿宋"/>
        <family val="0"/>
      </rPr>
      <t>m</t>
    </r>
    <r>
      <rPr>
        <sz val="10"/>
        <rFont val="宋体"/>
        <family val="0"/>
      </rPr>
      <t>³</t>
    </r>
    <r>
      <rPr>
        <sz val="10"/>
        <rFont val="仿宋"/>
        <family val="0"/>
      </rPr>
      <t>/d</t>
    </r>
    <r>
      <rPr>
        <sz val="10"/>
        <rFont val="仿宋"/>
        <family val="0"/>
      </rPr>
      <t>，需扩建</t>
    </r>
    <r>
      <rPr>
        <sz val="10"/>
        <rFont val="仿宋"/>
        <family val="0"/>
      </rPr>
      <t>2</t>
    </r>
    <r>
      <rPr>
        <sz val="10"/>
        <rFont val="仿宋"/>
        <family val="0"/>
      </rPr>
      <t>万</t>
    </r>
    <r>
      <rPr>
        <sz val="10"/>
        <rFont val="仿宋"/>
        <family val="0"/>
      </rPr>
      <t>m</t>
    </r>
    <r>
      <rPr>
        <sz val="10"/>
        <rFont val="宋体"/>
        <family val="0"/>
      </rPr>
      <t>³</t>
    </r>
    <r>
      <rPr>
        <sz val="10"/>
        <rFont val="仿宋"/>
        <family val="0"/>
      </rPr>
      <t>/d</t>
    </r>
    <r>
      <rPr>
        <sz val="10"/>
        <rFont val="仿宋"/>
        <family val="0"/>
      </rPr>
      <t>。</t>
    </r>
  </si>
  <si>
    <t>德感园区雨污分流整治</t>
  </si>
  <si>
    <t>拟建管网10km</t>
  </si>
  <si>
    <t>拓展区雨水管网</t>
  </si>
  <si>
    <t>近期DN400-DN1500干管53.2km，远期35.2km</t>
  </si>
  <si>
    <t>德感工业园雨水管网</t>
  </si>
  <si>
    <t>近期DN400-DN1500干管37.4km，远期39.9km</t>
  </si>
  <si>
    <t>德感片区雨水管网</t>
  </si>
  <si>
    <t>近期DN400-DN1500干管6.2km，远期7.8km</t>
  </si>
  <si>
    <t>德感工业园污水厂扩建工程</t>
  </si>
  <si>
    <t>扩建2万m3/d，新增管网10km</t>
  </si>
  <si>
    <t>艾坪山雨水管网</t>
  </si>
  <si>
    <t>近期DN400-DN1500干管15.1km，远期9.9km</t>
  </si>
  <si>
    <t>几江污水处理厂</t>
  </si>
  <si>
    <r>
      <t>几江污水处理厂至</t>
    </r>
    <r>
      <rPr>
        <sz val="10"/>
        <rFont val="Times New Roman"/>
        <family val="1"/>
      </rPr>
      <t>2025</t>
    </r>
    <r>
      <rPr>
        <sz val="10"/>
        <rFont val="宋体"/>
        <family val="0"/>
      </rPr>
      <t>年服务范围为几江旧城、东部新城、艾坪山及高牙片区。现状规模为</t>
    </r>
    <r>
      <rPr>
        <sz val="10"/>
        <rFont val="Times New Roman"/>
        <family val="1"/>
      </rPr>
      <t>6</t>
    </r>
    <r>
      <rPr>
        <sz val="10"/>
        <rFont val="宋体"/>
        <family val="0"/>
      </rPr>
      <t>万</t>
    </r>
    <r>
      <rPr>
        <sz val="10"/>
        <rFont val="Times New Roman"/>
        <family val="1"/>
      </rPr>
      <t>m</t>
    </r>
    <r>
      <rPr>
        <sz val="10"/>
        <rFont val="宋体"/>
        <family val="0"/>
      </rPr>
      <t>³</t>
    </r>
    <r>
      <rPr>
        <sz val="10"/>
        <rFont val="仿宋"/>
        <family val="0"/>
      </rPr>
      <t>/d</t>
    </r>
    <r>
      <rPr>
        <sz val="10"/>
        <rFont val="仿宋"/>
        <family val="0"/>
      </rPr>
      <t>，至</t>
    </r>
    <r>
      <rPr>
        <sz val="10"/>
        <rFont val="仿宋"/>
        <family val="0"/>
      </rPr>
      <t>2025</t>
    </r>
    <r>
      <rPr>
        <sz val="10"/>
        <rFont val="仿宋"/>
        <family val="0"/>
      </rPr>
      <t>年几江污水厂处理污水量达</t>
    </r>
    <r>
      <rPr>
        <sz val="10"/>
        <rFont val="仿宋"/>
        <family val="0"/>
      </rPr>
      <t>9</t>
    </r>
    <r>
      <rPr>
        <sz val="10"/>
        <rFont val="仿宋"/>
        <family val="0"/>
      </rPr>
      <t>万</t>
    </r>
    <r>
      <rPr>
        <sz val="10"/>
        <rFont val="仿宋"/>
        <family val="0"/>
      </rPr>
      <t>m</t>
    </r>
    <r>
      <rPr>
        <sz val="10"/>
        <rFont val="宋体"/>
        <family val="0"/>
      </rPr>
      <t>³</t>
    </r>
    <r>
      <rPr>
        <sz val="10"/>
        <rFont val="仿宋"/>
        <family val="0"/>
      </rPr>
      <t>/d</t>
    </r>
    <r>
      <rPr>
        <sz val="10"/>
        <rFont val="仿宋"/>
        <family val="0"/>
      </rPr>
      <t>，扩建规模应达</t>
    </r>
    <r>
      <rPr>
        <sz val="10"/>
        <rFont val="仿宋"/>
        <family val="0"/>
      </rPr>
      <t>3</t>
    </r>
    <r>
      <rPr>
        <sz val="10"/>
        <rFont val="仿宋"/>
        <family val="0"/>
      </rPr>
      <t>万</t>
    </r>
    <r>
      <rPr>
        <sz val="10"/>
        <rFont val="仿宋"/>
        <family val="0"/>
      </rPr>
      <t>m</t>
    </r>
    <r>
      <rPr>
        <sz val="10"/>
        <rFont val="宋体"/>
        <family val="0"/>
      </rPr>
      <t>³</t>
    </r>
    <r>
      <rPr>
        <sz val="10"/>
        <rFont val="仿宋"/>
        <family val="0"/>
      </rPr>
      <t>/d</t>
    </r>
    <r>
      <rPr>
        <sz val="10"/>
        <rFont val="仿宋"/>
        <family val="0"/>
      </rPr>
      <t>。</t>
    </r>
  </si>
  <si>
    <t>支坪片区雨水管网</t>
  </si>
  <si>
    <t>近期DN400-DN1500干管34.1km，远期21.5km</t>
  </si>
  <si>
    <t>碧桂园-富力排水渠工程</t>
  </si>
  <si>
    <t>改建350米排水渠。</t>
  </si>
  <si>
    <t>高牙区雨水管网</t>
  </si>
  <si>
    <t>近期DN400-DN1500干管32.1km，远期21.2km</t>
  </si>
  <si>
    <t>宏雨顺地块排水工程</t>
  </si>
  <si>
    <t>新建雨水管网273米，新建污水管网403米</t>
  </si>
  <si>
    <t>珞璜工业园A区郭坝村雨水管网改建工程</t>
  </si>
  <si>
    <t>新建φ1350顶管约250米，φ1350管道敷设约41米，雨水井5个，顶管工作井4个等。</t>
  </si>
  <si>
    <t>马宗收费站排水工程</t>
  </si>
  <si>
    <t>新建雨水管网230米。</t>
  </si>
  <si>
    <t>珞璜片区雨水管网</t>
  </si>
  <si>
    <t>近期DN400-DN1500干管49.3km，远期48.5km</t>
  </si>
  <si>
    <t>珞璜镇污水处理厂</t>
  </si>
  <si>
    <t>新增污水管道5km</t>
  </si>
  <si>
    <t>珞璜工业园 B 区污水厂扩建</t>
  </si>
  <si>
    <t>扩建建设规模3.5万m3/d近期新增污水管道11km</t>
  </si>
  <si>
    <t>绕城南污水处理系统</t>
  </si>
  <si>
    <t>新建规模1万m3/d，近期新增污水管道7.8km</t>
  </si>
  <si>
    <t>白沙工业园三期排水主干管工程</t>
  </si>
  <si>
    <t>项目新建雨水管网3.5km，雨水管网3.2km，连接污水处理厂</t>
  </si>
  <si>
    <t>白沙工业园污水管网改造工程</t>
  </si>
  <si>
    <t>改造园区排污干管约12.6公里，另新建9.2公里污水管网，完善园区排水网络。主要工程内容包含：土石方开挖、检查井浇筑、管道更新、破除局部道路和绿地后的重建等</t>
  </si>
  <si>
    <t>白沙镇宝珠村山王坪污水整治工程</t>
  </si>
  <si>
    <t>新建污水管网及一体化污水处理设施设计处理规模100m3/d，生态修复、征地拆迁、配套的附属设施等</t>
  </si>
  <si>
    <t>白沙镇恒和村生态整治工程</t>
  </si>
  <si>
    <t>新建污水管网及一体化污水处理设施设计处理规模300m3/d，生态修复、征地拆迁、配套的附属设施等</t>
  </si>
  <si>
    <t>双福西片区污水管网改造工程</t>
  </si>
  <si>
    <t>位于双福新区西片区，维修管道全长6公里，新建管道6公里。</t>
  </si>
  <si>
    <t>双福新区污水处理厂三期扩建工程</t>
  </si>
  <si>
    <t>项目占地约50亩，建设规模废水处理3万m3/d，处理工艺采用改良型氧化沟。项目主要建筑物包括粗格栅、提升泵、细格栅与旋流沉砂池、初沉池、氧化沟、物化池、配水排泥井及污泥泵房、接触消毒池、加药间、污泥浓缩池、污泥脱水间、配电中心、设备维修间室、综合办公楼、员工宿舍等。</t>
  </si>
  <si>
    <t>土堡蓝光恒大片区污水主干管网</t>
  </si>
  <si>
    <t>对恒大养生谷、蓝光、土堡片区污水主干管约4公里管网</t>
  </si>
  <si>
    <t>装备产业园截污干管工程</t>
  </si>
  <si>
    <t>将装备产业园污水通过污水干管引入和爱污水处理厂，长约1500米</t>
  </si>
  <si>
    <t>兰家沱污水处理厂提标改造工程</t>
  </si>
  <si>
    <t>对兰家沱污水处理厂一期二期进行提标改造，按重庆市《化工园区主要水污染物排放标准》（DB50/457-2012）实施提标改造</t>
  </si>
  <si>
    <t>德感工业园雨污改造项目</t>
  </si>
  <si>
    <t>对德感工业园区范围内雨污管网进行全面排查、改造整治。</t>
  </si>
  <si>
    <t>长江路南侧下穿铁路雨水管涵工程</t>
  </si>
  <si>
    <t>在长江路D段南侧新建雨水箱涵，包括下穿成渝铁路雨水箱涵及两侧配套管网工程。</t>
  </si>
  <si>
    <t>江津区城市有机综合废物综合处置循环利用项目</t>
  </si>
  <si>
    <t>茂川公司和三维公司</t>
  </si>
  <si>
    <t>项目总占地面积约1333㎡（2亩），建筑面积约为1100㎡，建设一套污泥能源化系统，日处理污泥200吨（含水率80％）。该系统由配药调理系统、机械脱水系统、低温负压快速干化系统、造粒系统、成品储运系统、尾气处理系统等组成。</t>
  </si>
  <si>
    <t>垃圾处理</t>
  </si>
  <si>
    <t>双福工业园垃圾中转站</t>
  </si>
  <si>
    <t>项目位于双福新区汽摩C线处，占地面积约1500m2，日常处理能力50t/d，最大处理量约80t/d，垃圾转运车单次运输能力约25t/次。</t>
  </si>
  <si>
    <t>工业固废中转站</t>
  </si>
  <si>
    <t>占地约1500平方米</t>
  </si>
  <si>
    <t>垃圾中转站（珊瑚大道处）</t>
  </si>
  <si>
    <t>日处理量50T/天</t>
  </si>
  <si>
    <t>综合保税区垃圾中转站</t>
  </si>
  <si>
    <t>江津区厨余垃圾处理厂</t>
  </si>
  <si>
    <t>计划日处理厨余垃圾300吨</t>
  </si>
  <si>
    <t>江津区生活垃圾应急填埋场</t>
  </si>
  <si>
    <t>总建设规模30万吨</t>
  </si>
  <si>
    <t>江津区建筑垃圾综合处理厂</t>
  </si>
  <si>
    <t>计划处理建筑垃圾及大件垃圾75万吨/年。</t>
  </si>
  <si>
    <t>江津区水环境综合治理工程（一期）PPP项目---垃圾处理部分</t>
  </si>
  <si>
    <t>1、白沙垃圾处理场综合整治工程。2、江津区船舶污染物接收设施</t>
  </si>
  <si>
    <t>公共厕所</t>
  </si>
  <si>
    <t>双福工业园新建公厕</t>
  </si>
  <si>
    <t>6座公厕</t>
  </si>
  <si>
    <t>5个公厕</t>
  </si>
  <si>
    <t>实际实施3个公厕，主要包括大岭湖公园新建公厕、轨道交通东站新建公厕、双福第三小学新建公厕，包括：土建工程、装饰工程、安装工程、绿化工程、室外排水管网及室外铺装、拆除及修复等相关工作内容</t>
  </si>
  <si>
    <t>德感园区新建公厕</t>
  </si>
  <si>
    <t>新建德感园区公共厕所6座，及其配套附属设施。</t>
  </si>
  <si>
    <t>老城区公厕</t>
  </si>
  <si>
    <t>改建2座公厕</t>
  </si>
  <si>
    <t>津坪社区十字街口幼儿园旅游公厕</t>
  </si>
  <si>
    <t>津坪社区十字街口幼儿园旁修建一座二级标准旅游公厕</t>
  </si>
  <si>
    <t>珞璜公厕</t>
  </si>
  <si>
    <t>新建建2座公厕</t>
  </si>
  <si>
    <t>综合保税区公厕</t>
  </si>
  <si>
    <t>江津区白沙片区棚户区暨城中村改造白沙镇旱厕改造工程三期</t>
  </si>
  <si>
    <t>老城区旱厕进行改造，共计约17座，面积约340平方米，包含旱厕改造、内部装修、生化池及配套设施等</t>
  </si>
  <si>
    <t>城市环境品质</t>
  </si>
  <si>
    <t>海绵城市</t>
  </si>
  <si>
    <t>海绵城市排水分区改造</t>
  </si>
  <si>
    <t>区住房和城乡建委</t>
  </si>
  <si>
    <t>为整治黑臭水体、提升城市品质、防水排涝补短板，建设我区海绵城市、韧性城市、依据江津区海绵城市专项规划，每年完成2-3个排水分区改造</t>
  </si>
  <si>
    <t>“清水绿岸”治理工程</t>
  </si>
  <si>
    <t>江津区双福新区大溪河综合整治（一期）项目</t>
  </si>
  <si>
    <t>走马到福城二路段河道整治及河道沿岸景观打造，全长3公里。</t>
  </si>
  <si>
    <t>大溪河综合整治(三期）</t>
  </si>
  <si>
    <t>大溪河双庆路至团结湖段河道整治及河道沿岸景观打造，，主要建设内容包括景观工程、灯饰工程等附属设施，全长7公里。</t>
  </si>
  <si>
    <t>团结湖湖水生态治理工程</t>
  </si>
  <si>
    <t>对团结湖面积约50.5万平方米的底泥进行处理；生态修复双岛湖支流入湖口沉沙缓冲区约0.2万平方米；对干流入口上游来水进行水质提升处理；两岸设置约7.6公里植物缓冲带，设置约3万平方米沉水植物区；在团结湖不同区域设置生态修复区等。</t>
  </si>
  <si>
    <t>核心商圈河道改造</t>
  </si>
  <si>
    <t>核心商圈区域河道改造工程，约2公里</t>
  </si>
  <si>
    <t>江津区滨江新城仓房沟河道整治工程</t>
  </si>
  <si>
    <t>该工程位于江津区滨江新城A3-13-2/02地块，工程河段长578m，整治后河道中心线长659m，采用缓坡与跌水相结合的型式。缓坡段断面采用倒梯形型式，生态护垫结构，河底宽6m，岸坡坡比为1:2；跌水段采用刚性结构。</t>
  </si>
  <si>
    <t>双福片区生态环保类项目</t>
  </si>
  <si>
    <t>雨、污水管网维护，双福新区享堂片区污水管网工程，双福新区大溪河生态补给水项目，大溪河液压工程（后续4座）</t>
  </si>
  <si>
    <t>白沙镇黑石山白鹭栖息地修复项目</t>
  </si>
  <si>
    <t>生态修复区约8000㎡，生态廊道、附属设施、修缮服务及管理用房等</t>
  </si>
  <si>
    <t>白沙镇东海沱综合治理工程</t>
  </si>
  <si>
    <t>东海沱约2.8km的长江岸带生态防护整治，湿地修复、生态廊道、附属设施及征地拆迁等</t>
  </si>
  <si>
    <t>白沙镇马项垭生态修复</t>
  </si>
  <si>
    <t>马项垭约1.8km的长江岸带生态防护整治，湿地修复附属设施等</t>
  </si>
  <si>
    <t>白沙长江大桥至影视城生态廊道</t>
  </si>
  <si>
    <t>包括管网长约6km，生态廊道3.3km、生物补植及其附属设施、生态修复及征地拆迁等。</t>
  </si>
  <si>
    <t>白沙镇长江支流综合治理</t>
  </si>
  <si>
    <t>①分期实施策划。②生态防护整治，湿地修复、生态廊道、水土整治、附属设施及征地拆迁等</t>
  </si>
  <si>
    <t>白沙工业园绿色生态环境保护工程</t>
  </si>
  <si>
    <t>对园区规划区域自然形成的河流及规划绿地进行生态环境保护，区域约1700亩，主要工程内容包含：区域内的土地整治、建筑小品、游乐设施、健身设施、文化设计、挡墙、涵洞、植被恢复、灌木栽植、人行步道、步行桥、登山步道、生态厕所、亮化工程等</t>
  </si>
  <si>
    <t>滨江新城A7-02-3/03号地块河道整治工程</t>
  </si>
  <si>
    <t>该工程位于西江大道与德泽路之间，现拟进行河道整治，河道长度约250米，下层河道中心线长220m，上层河道中心线长260m，设置景观蓄水小堰、检修井等。</t>
  </si>
  <si>
    <t>城市绿地</t>
  </si>
  <si>
    <t>鼎山大道（津西立交至客运中心含蜀果小游园）绿地提质项目</t>
  </si>
  <si>
    <t>对津西立交至客运中心1.8公里中央绿化带，两侧行道树进行乔灌木梳理、补植、对景观进行提质改造等，估计绿化面积20000㎡。对蜀果小游园等街头绿地提质改造，完善游憩、休闲功能。</t>
  </si>
  <si>
    <t>名豪老旧广场提升改造工程</t>
  </si>
  <si>
    <t>对名豪广场釉面砖进行剔除，改建为花岗石铺装约4000平方米；新建4个花池并带休憩座凳，新栽植桂花树4株，布置点景石2处，改建庭院灯12基等项目内容。</t>
  </si>
  <si>
    <t>滨江大道几江段外侧人行道提档升级改造项目</t>
  </si>
  <si>
    <t>更换铺设花岗石路缘石约4.2千米，更换铺装花岗石地面砖及盲道砖约1.5万平方米，改造设置广场式隐形不锈钢井盖约500套，透水式改造行道树圈约900座，改建无障碍缘石坡道约100处等工作内容。</t>
  </si>
  <si>
    <t>福云路至双庆路段绿化景观工程（山地公园）</t>
  </si>
  <si>
    <t>面积约15万平方米</t>
  </si>
  <si>
    <t>山地公园附属设施（登山步道）</t>
  </si>
  <si>
    <t>登山步道约5公里</t>
  </si>
  <si>
    <t>团结湖公园</t>
  </si>
  <si>
    <t>团结湖公园打造。</t>
  </si>
  <si>
    <t>双福新区福城东广场</t>
  </si>
  <si>
    <t>福城东广场位于福城大道以北，福城东干道以西，作为城市公园打造，突出青春、活力、校园风的广场氛围，建设范围约26亩。</t>
  </si>
  <si>
    <t>兰成渝输油管线带状绿地建设项目（聚福路至双庆路段）</t>
  </si>
  <si>
    <t>兰成渝（聚福路至双庆路段），占地约200亩公园打造</t>
  </si>
  <si>
    <t>南北大道轨道交通5号线提质工程、南北大道与享堂北路交叉口人行地通道工程</t>
  </si>
  <si>
    <t>项目全长约5公里，双向八车道，中分带宽18米。主要建设内容为括海绵城市、路面恢复、人行道铺装、慢行系统、绿化、绿化给水、过街管网、违停抓拍、坐凳、标识标牌、垃圾桶、路灯、景观照明、隔离墩、公交港湾改造、红绿灯等内容</t>
  </si>
  <si>
    <t>轨道交通5号线九江大道段提质工程</t>
  </si>
  <si>
    <t>道路全长约7公里，本次施工内容包括道路路面的铣刨、挖补、路面恢复、人行道铺装、交通标线、中央绿化带路缘石安装、绿化植物栽植等工程内容。</t>
  </si>
  <si>
    <t>祥福大道北延线景观附属工程</t>
  </si>
  <si>
    <t>新建花岗石人行道铺装面积约2880平方米，慢行车道面积约3600平方米，绿化种植面积约16000平方米，新设违停抓拍、交叉口红绿灯、违规抓拍、交通标线、警示牌等附属设施</t>
  </si>
  <si>
    <t>稻田公园项目（圣泉高压走廊区域生态修复项目）（一期）</t>
  </si>
  <si>
    <t>项目一期占面积约1800亩，东接九龙坡区界、南至渝昆高铁、西靠南北大道、北临鑫能产业园。包含稻米时光、印象稻田、富硒粮田三大主题园区，打造“风吹稻香，耕读江津”的主题形象，创造江津新田园城市示范区</t>
  </si>
  <si>
    <t>景观亮化工程</t>
  </si>
  <si>
    <t>打造南北大道、珊瑚大道、福城东干道道路景观亮化工程，建设内容主要包括灯饰工程、管网工程、土石方工程等。</t>
  </si>
  <si>
    <t>双福园区山地公园项目</t>
  </si>
  <si>
    <t>绿化面积约10万平方米，铺装及园路约1.3万平方米，停车场约6000平方米，道路约5000平方米，建筑占地面积约3000平方米</t>
  </si>
  <si>
    <t>生产步道山地公园至感仙寺</t>
  </si>
  <si>
    <t>该项目总长度约7公里，主要建设内容为道路、栏杆、绿遮等。</t>
  </si>
  <si>
    <t>生产步道山地公园至茶马古道段</t>
  </si>
  <si>
    <t>该项目总长度约4公里，主要建设内容为道路、栏杆、绿遮等。</t>
  </si>
  <si>
    <t>双福中央公园</t>
  </si>
  <si>
    <t>占地面积约500亩，项目致力于在保护优先、恢复先行的基础上，采取有序的发展模式，建立湿地与城市之间良性关联，构建个人与自然和谐发展的城市湿地公园，使其成为建设面貌的窗口、科普教育的课堂、生态休闲的亮点。</t>
  </si>
  <si>
    <t>大岭湖公园（一期）项目</t>
  </si>
  <si>
    <t>大岭湖片区道路、沿线绿化等建设。车行道长度约3.2公里，公园慢道长度约1公里，环湖步道长度约0.7公里。</t>
  </si>
  <si>
    <t>双福工业园汽摩B线支路提质项目</t>
  </si>
  <si>
    <t>汽摩B线支路人行道附属设施改造项目全长约300米（以设计实际长度为准）。主要内容为改造搬迁部分绿化；新建人行道、违停抓拍、路灯等</t>
  </si>
  <si>
    <t>浦项宝鼎片区道路提质项目</t>
  </si>
  <si>
    <t>该项目为浦项宝鼎等项目南侧道路，起于祥福大道，止于聚福路，全长约800米，建设内容包括修复道路路面，完善道路附属设施</t>
  </si>
  <si>
    <t>聚嘉北侧道路提质项目</t>
  </si>
  <si>
    <t>聚嘉北侧道路提质项目位于团结湖片区聚嘉科技北侧，提质改造全长约200米。主要内容为人行道铺装、违停抓拍、路灯、综合管网等</t>
  </si>
  <si>
    <t>交大支路（福云路至福城大道段）附属设施完善工程</t>
  </si>
  <si>
    <t>道路全长约750米，起于福城大道止于福城二路，主要包括，人行道改造、慢行系统、照明工程、违停抓拍、绿化等。</t>
  </si>
  <si>
    <t>双福恒碧农贸市场东侧道路</t>
  </si>
  <si>
    <t>项目总长度约800米，路幅宽度26米，起于珊瑚大道西延线，南接福云大道，道路建设标准为城市次干道，双向4车道，沥青混凝土路面，设计时速为40公里/小时。建设工程主要包括道路工程、排水工程、照明工程、交通工程、平场土石方等</t>
  </si>
  <si>
    <t>双福工业园中科院西侧道路</t>
  </si>
  <si>
    <t>目位于双福新区J8-04/03地块西侧，道路全长约280米。主要涉及道路工程、交通工程、照明工程、给排水工程以及绿化附属等</t>
  </si>
  <si>
    <t>长岭公园（市民公园）</t>
  </si>
  <si>
    <t>本工程占地面积约6.82万平方米，建设内容包括绿化工程、铺装工程、人行系统工程、景观雕塑工程、给排水工程、电气工程及相关配套设施等。</t>
  </si>
  <si>
    <t>滨江新城李家湾公园</t>
  </si>
  <si>
    <t>本工程占地面积约4.92万平方米，建设内容包括绿化工程、铺装工程、人行系统工程、景观雕塑工程、给排水工程、电气工程及相关配套设施等。</t>
  </si>
  <si>
    <t>江津区滨江新城圣泉寺公园一期工程</t>
  </si>
  <si>
    <t>本工程占地面积约7.9万平方米，建设内容包括绿化工程、铺装工程、人行系统工程、景观雕塑工程、给排水工程、电气工程及相关配套设施等。</t>
  </si>
  <si>
    <t>滨江新城圣泉寺公园（二期）</t>
  </si>
  <si>
    <t>位于浒溪生态廊道的北侧，寺后石岩上遍布题刻，为江津“后八景”之一。圣泉寺又名栖清书院，江渊幼时曾在此刻苦攻读诗书。圣泉寺公园二期工程规划总用地面积约37公顷，工程建安费约13600万元（规委会方案建安造价，未包含土地费），方案于2020年1月初通过区规委会审查。</t>
  </si>
  <si>
    <t>江津区滨江新城圣泉湖公园二期工程（圣泉湖湿地公园）</t>
  </si>
  <si>
    <t>本工程位于江津区滨江新城核心区A8-03-4/01地块，公园面积约40000㎡，建设内容包括支流引流工程、二级市政排污干管工程、土石方工程、行洪工程、配套用房、水系桥、景观工程。</t>
  </si>
  <si>
    <t>万达广场（公园）</t>
  </si>
  <si>
    <t>景观总投入500万，建设规模15463.6㎡，包含绿化、铺装、儿童活动区、沿街休闲区、青少年活动区、营销活动区等工程内容。</t>
  </si>
  <si>
    <t>滨江新城迎宾大道绿化工程（绕城高速滨江新城下道口景观工程（一期））</t>
  </si>
  <si>
    <t>绿化带拓宽提升部分起于圣泉湖公园二期西江大道入口至高速岔路口，全长约1.2公里，在现有人行道基础上两侧各增加20米打造绿化带，包含土石方工程、绿化工程等。</t>
  </si>
  <si>
    <t>滨江新城西彭下道口景观升级提升工程（立交改造）</t>
  </si>
  <si>
    <t>滨江新城高速连接线线路改造全长约965.560m，道路等级为城市主干路，设计速度为60km/h，标准路幅宽度34m，含5m中央分隔带，双向8车道。西江大道改造段（左、右幅）总全长约1066.737m。新建主要结构物包括车行地通道1座，人行地通道1座及挡墙5座。立交范围景观提升面积25256㎡。立交改造建安费约1.1亿元。</t>
  </si>
  <si>
    <t>滨江新城体育公园</t>
  </si>
  <si>
    <t>用地面积约23万平方米，拟建主要内容包括：利用仓房沟河道整治场地，在新城核心区兴建五人制足球场、篮球场、网球场、排球场、羽毛球场、乒乓球场、环形健身跑道、儿童娱乐场等大众运动、健身、娱乐场地（场馆），打造生态化、智慧型运动主题公园。</t>
  </si>
  <si>
    <t>滨江新城浒溪河公园（中建桥梁公司）</t>
  </si>
  <si>
    <t>本工程占地面积约1.35万平方米，建设内容包括绿化工程、铺装工程、人行系统工程、景观雕塑工程、给排水工程、电气工程及相关配套设施等。</t>
  </si>
  <si>
    <t>滨江新城中渡公园</t>
  </si>
  <si>
    <t>本工程占地面积约25.16万平方米，建设内容包括绿化工程、铺装工程、人行系统工程、景观雕塑工程、给排水工程、电气工程及相关配套设施等。</t>
  </si>
  <si>
    <t>陡石公园</t>
  </si>
  <si>
    <t>本工程占地面积约46.77万平方米，建设内容包括绿化工程、铺装工程、人行系统工程、景观雕塑工程、给排水工程、电气工程及相关配套设施等。</t>
  </si>
  <si>
    <t>滨江新城几江长江大桥北岸景观工程</t>
  </si>
  <si>
    <t>包含几江长江大桥北岸桥下立体绿化、地面绿化、照明工程、浇灌系统、景观构件、地面铺装、北岸人行通道及高家坪山地公园人行步道（几江大桥北桥头起上山）等</t>
  </si>
  <si>
    <t>滨江新城圣泉滨江公园</t>
  </si>
  <si>
    <t>位于大剧院南侧，面积35074平方米。</t>
  </si>
  <si>
    <t>望江休闲广场建设项目</t>
  </si>
  <si>
    <t>建设望江休闲广场1200平方米</t>
  </si>
  <si>
    <t>篆山坪儿童公园设施</t>
  </si>
  <si>
    <t>该项目位于江津长江公路大桥北桥头，是以星空森林为建设内容的儿童公园。设计新增儿童活动场地，主要内容包括树屋、迷宫、蹦床、主题性综合儿童器材等设施；沿途新增配套服务设施，沿途植物提档升级改造，面积约300亩。</t>
  </si>
  <si>
    <t>篆山坪绿地建设及配套（篆山坪公园一期）</t>
  </si>
  <si>
    <t>篆山坪公园占地面积约300亩。位于江津长江公路大桥北桥头，集土地开发利用、绿色环保、生态农业、旅游观光、山水园林、儿童游乐于一体的市政工程，主要包括道路工程、绿化工程、小品和铺装工程、综合管网工程、配套服务用房及内部装饰工程、土方工程、边坡结构工程、标识标牌、生化池工程、电气、监控、结构及建筑工程等内容。项目预计投资6240万元。</t>
  </si>
  <si>
    <t>滨江中学绿地建设及配套</t>
  </si>
  <si>
    <t>绿化面积80000平方米，管网工程2公里。</t>
  </si>
  <si>
    <t>高家坪山地公园（人行步道）</t>
  </si>
  <si>
    <t>本工程占地面积约173.77万平方米，建设内容包括绿化工程、铺装工程、人行系统工程、景观雕塑工程、给排水工程、电气工程及相关配套设施等。</t>
  </si>
  <si>
    <t>德感工业园港城大道形象提升工程</t>
  </si>
  <si>
    <t>对港城大道整体形象进行提升，包括各个重要节点艺术小品创意。</t>
  </si>
  <si>
    <t>高家坪山地遗址公园</t>
  </si>
  <si>
    <t>位于滨江新城高家坪，分两期，污水处理厂部分纳入一起打造。</t>
  </si>
  <si>
    <t>双龙公园</t>
  </si>
  <si>
    <t>位于双龙路西侧，紧邻江津区文化艺术中心，占地约7.98公顷。</t>
  </si>
  <si>
    <t>几江半岛东部新城B1-4地块（拟命名魏家沟湿地公园）景观工程</t>
  </si>
  <si>
    <t>占地面积10.97公顷，在实现水生态及周边坡地生态修复的基础上，打造以林下康体休闲游憩为主的社区公园</t>
  </si>
  <si>
    <t>安家溪湿地公园二期</t>
  </si>
  <si>
    <t>安家溪湿地公园自建段建设，约3683米，打造宽度约150米，总面积约552450米。</t>
  </si>
  <si>
    <t>云篆山公园二期、三期</t>
  </si>
  <si>
    <t>云篆山公园二期、三期建设。总体打造面积约120万平方米，核心建设面积约60万平方米，其中二、三期建设约40万平方米。</t>
  </si>
  <si>
    <t>珞璜工业园环境提升工程</t>
  </si>
  <si>
    <t>对珞璜工业园整体绿化、亮化、美化进行提升，改造提升园区品质。以及新建道路及片区的绿化、亮化、美化工程。</t>
  </si>
  <si>
    <t>白沙工业园体育活动中心</t>
  </si>
  <si>
    <t>原概况：项目占地304亩，绿化覆盖158161平方米，广场区域约45000平方米，广场内拟建音乐喷泉一座（具体规模未定），公园内设置球类场地若干，老年休闲健身区，儿童健康娱乐区、灌木、花卉、游步道、文化设施、公共厕所、生态停车位等（需要重新包装设计）</t>
  </si>
  <si>
    <t>江津区白沙镇大旗山公园工程</t>
  </si>
  <si>
    <t>总建筑面积约3000㎡，建设内容主要包括观景塔、景观平台、商业服务点、公共服务设施的土建与装饰装修，建筑外立面的灯饰亮化、对内对外交通（人行步道、自行车道、车行道、）、广场、排水管网、路灯、灯饰、文化和体育设施、环境综合整治：园林绿化、生态环境修复及其附属配套设施、设备等</t>
  </si>
  <si>
    <t>对园区规划区域自然形成的河流及规划绿地进行生态环境保护，区域约1700亩，主要工程内容包含：区域内的土地整治、建筑小品、游乐设施、健身设施、文化设施、挡墙、涵洞、植被恢复、灌木栽植、人行步道、步行桥、登山步道、生态厕所、亮化工程等。</t>
  </si>
  <si>
    <t>白沙长江大桥东引道沿线绿化（江津区城镇绿地建设及配套项目）</t>
  </si>
  <si>
    <t>绿化面积85388平方米，同时铺设雨水管网长度5.5公里，管径600mm，污水管网3.1公里，管径600mm</t>
  </si>
  <si>
    <t>江津区白沙高速路下道口—黑石山景区道路改造沿线绿化（江津区城镇绿地建设及配套项目）</t>
  </si>
  <si>
    <t>白沙高速路—黑石山景区道路改造工程：绿化面积7120平方米，雨水管网1.8公里，污水管网1.8公里</t>
  </si>
  <si>
    <t>珊瑚大道西延线附属工程</t>
  </si>
  <si>
    <t>总铺装面积约20000平方米，主要建设内容有：人行道铺装、绿化附属工程、慢行系统、交通工程、边坡治理、红绿灯工程等</t>
  </si>
  <si>
    <t>农贸城西侧道路设施完善及提质工程</t>
  </si>
  <si>
    <t>铺装面积约9000平方米，主要建设内容有道路修补、绿化铺装、给排水、路灯、慢行系统、监控、电缆通道等</t>
  </si>
  <si>
    <t>双福北立交节点景观提升项目</t>
  </si>
  <si>
    <t>改造面积约18万平方米，主要建设内容包含对双福北立交延线植物、人行道、挡墙等进行优化处理。其中铺装约1000平方米、雕塑约20多米高、挡墙约150立方米、绿化等工程</t>
  </si>
  <si>
    <t>祥福大道道路景观综合提升工程</t>
  </si>
  <si>
    <t>道路全长约3.5公里，内容包括人行道铺装、慢行系统、绿化、绿化给水、过街管网、违停抓拍、坐凳、标识标牌、垃圾桶、路灯、隔离墩、公交港湾改造、红绿灯等。</t>
  </si>
  <si>
    <t>绿城路附属设施完善工程</t>
  </si>
  <si>
    <t>道路全长约1350米，工程包括路面病害修复、原道路铣刨、新铺沥青路面、道路划线、人行道更换铺装、树池、路沿石、新增慢行车道、违停抓拍等基础设施。</t>
  </si>
  <si>
    <t>九元路延伸段设施完善工程</t>
  </si>
  <si>
    <t>全长约900米，新建人行道铺装面积约5400平方米，慢行车道面积约3600平方米，新建太阳能路灯、行道树、违停抓拍等附属内容。预算包括市政工程、交通安全工程、绿化工程等</t>
  </si>
  <si>
    <t>110KV龙煜线防护绿化带（团结大道段）提质工程</t>
  </si>
  <si>
    <t>该项目位于双福新区J10-01/02地块，面积约17000平方米，项目内容主要包括土石方、绿化等</t>
  </si>
  <si>
    <t>滨江新城南北大道中央隔离带升级改造工程</t>
  </si>
  <si>
    <t>本工程起于滨州路，止于渝昆高铁站，全长约4.4公里，建设内容包括道路全线中央分隔带、绿化、城市亮化、道路恢复、路面改造、交通工程、津马路至渝昆高铁段（约1.4公里）两侧人行道铺装、绿化、路灯等工程。</t>
  </si>
  <si>
    <t>浒溪公园景观坝及通行桥工程</t>
  </si>
  <si>
    <t>该工程位于滨江新城浒溪公园内，为水坝与桥梁组合桥，单跨拱桥，需满足消防车通行，桥梁过水宽度约30米，坝体约2800立方米。</t>
  </si>
  <si>
    <t>科学城江津园区（滨江新城）秋春绿化行动计划（项目）</t>
  </si>
  <si>
    <t>对科学城江津园区范围内的主干道及重点区域进行绿化美化，涉及部分土石方、绿化造型、植草等工作，滨江新城绿化面积40亩，工程费用为109万元。</t>
  </si>
  <si>
    <t>德泽路绿地广场项目</t>
  </si>
  <si>
    <t>该项目用地面积约6300平方米，建设内容包括绿化工程、铺装工程、综合管网工程、电气智能化及相关配套设施等工程。</t>
  </si>
  <si>
    <t>福城南干道中段（含桥梁）道路工程（一期）绿化附属工程</t>
  </si>
  <si>
    <t>道路全长1.4公里，主要建设内容包含，道路两侧防护绿化带，安装电力排管，种植植物以及夜景照明等。</t>
  </si>
  <si>
    <t>双福核心商圈水系改造工程
原名核心商圈河道改造</t>
  </si>
  <si>
    <t>双福核心商圈片区环境整治工程</t>
  </si>
  <si>
    <t>整治吾悦广场东侧地块约11万平米，包含土石方工程，绿化整形、植草、种树等内容。</t>
  </si>
  <si>
    <t>科学城江津园区（双福）秋春绿化行动计划（项目）</t>
  </si>
  <si>
    <t>对科学城江津园区范围内的主干道及重点区域进行绿化美化，涉及部分土石方、绿化造型、植草等工作，双福工业园绿化面积946亩，工程费用为2981万元。</t>
  </si>
  <si>
    <t>双福工业园小康路提质项目</t>
  </si>
  <si>
    <t>小康路人行道附属设施改造项目全长约1000米（以设计实际长度为准）。主要内容为路面修复、改造绿化；新建人行道、违停抓拍、路灯等</t>
  </si>
  <si>
    <t>南华广场及配套设施建设</t>
  </si>
  <si>
    <t>新建城市功能建筑7600平方米，广场6000平方米，绿化1500平方米及配套设施等。</t>
  </si>
  <si>
    <t>德感园区公园广场项目</t>
  </si>
  <si>
    <t>新建德感园区公园广场一座，公共厕所6座，及其配套附属设施。</t>
  </si>
  <si>
    <t>长江著儿童公园</t>
  </si>
  <si>
    <t>占地约155.51亩，打造集儿童乐园、休闲商业、城市文化为一体的区域城市休闲综合体。</t>
  </si>
  <si>
    <t>综合管廊</t>
  </si>
  <si>
    <t>江津区城市综合管廊建设项目</t>
  </si>
  <si>
    <t>西部（重庆）科学城江津园区、支坪镇、高牙片区部分新建道路地下综合管廊建设。</t>
  </si>
  <si>
    <t>城市更新</t>
  </si>
  <si>
    <t>江津城区有机更新项目</t>
  </si>
  <si>
    <t>对几江、鼎山、圣泉区域部分基础设施进行上档升级改造</t>
  </si>
  <si>
    <t>江津区几江街道城市更新改造项目</t>
  </si>
  <si>
    <t>几江街道办事处</t>
  </si>
  <si>
    <t>大同路片区：给水管网改造、消防改造、安防设置更换或增设、地面改造、楼梯间栏杆改造、绿化改造、花池及体育休闲设施、文化墙等公共部位共有设施改造</t>
  </si>
  <si>
    <t>燕窝穴片区：给水管网改造、消防改造、安防设置更换或增设、地面改造、楼梯间栏杆改造、绿化改造、花池及体育休闲设施、文化墙等公共部位共有设施改造</t>
  </si>
  <si>
    <t>南门路片区：给水管网改造、消防改造、安防设置更换或增设、地面改造、楼梯间栏杆改造、绿化改造、花池及体育休闲设施、文化墙等公共部位共有设施改造。</t>
  </si>
  <si>
    <t>大西门片区给水管网改造、消防改造、安防设置更换或增设、地面改造、楼梯间栏杆改造、绿化改造、花池及体育休闲设施、文化墙等公共部位共有设施改造</t>
  </si>
  <si>
    <t>西门路片区:给水管网改造、消防改造、安防设置更换或增设、地面改造、楼梯间栏杆改造、绿化改造、花池及体育休闲设施、文化墙等公共部位共有设施改造。</t>
  </si>
  <si>
    <t>荣华片区：给水管网改造、消防改造、安防设置更换或增设、地面改造、楼梯间栏杆改造、绿化改造、花池及体育休闲设施、文化墙等公共部位共有设施改造。</t>
  </si>
  <si>
    <t>长城路片区：给水管网改造、消防改造、安防设置更换或增设、地面改造、楼梯间栏杆改造、绿化改造、花池及体育休闲设施、文化墙等公共部位共有设施改造</t>
  </si>
  <si>
    <t>江津区鼎山街道城市更新改造项目</t>
  </si>
  <si>
    <t>鼎山街道办事处</t>
  </si>
  <si>
    <t>文菁路片区：供水管网改造、雨污管网改造、地面道路绿化改造、栏杆改造、监控系统改造、消防维修改造等公共部位共有设施改造。</t>
  </si>
  <si>
    <t>骑龙山庄：地面道路绿化改造、增设停车位、公共照明改造、雨污管网改造、楼梯间墙面改造约11550平方米、栏杆改造、监控系统改造、消防改造等公共部位共有设施改造。</t>
  </si>
  <si>
    <t>凤凰路片区：车行道改造，人行道改造，消防管道改造，雨水管网改造、污水管网及化粪池改造，楼梯铁栏杆维护等公共部位共有设施改造。</t>
  </si>
  <si>
    <t>罗盘片区老旧小区附属设施改造工程</t>
  </si>
  <si>
    <t>建设内容包括地下车库、露天车位、绿化、路灯、消防管网等改造。</t>
  </si>
  <si>
    <t>江津区白沙片区棚户区暨城中村改造文峰街、陈家坡、杏林街沿线房屋修缮及环境综合整治项目</t>
  </si>
  <si>
    <t>白沙镇、白沙旅投公司</t>
  </si>
  <si>
    <t xml:space="preserve">     1.文峰街沿线的房屋修缮、房屋加固、步道修复及相关的基础配套设施建设；2.陈家坡、杏林街沿线的房屋修缮、房屋加固、步道修复及相关的基础配套设施建设。</t>
  </si>
  <si>
    <t>传统村落消防设施及环境综合整治工程</t>
  </si>
  <si>
    <t>白沙镇</t>
  </si>
  <si>
    <t>改建消防管网约3公里（主管网约2公里、支管网约1公里），修建消防水池，小型消防站，景观工程（含硬质景观、绿化植栽、配套设施、边坡等），周边环境处理（含周边建筑风貌协调整治、铺装硬化等），地块地质治理。</t>
  </si>
  <si>
    <t>白沙镇老旧小区改造工程</t>
  </si>
  <si>
    <t>白沙镇内8个社区老旧小区改造，主要道路平整硬化6000平方米，停车设施设置400个，地面绿化补建80000平方米、休息设施400套，消防设施设备更新2400套，增设垃圾分类容器400个、公厕所改造20个，雨污管网改造8000米，设置公共照明400盏，外立面及屋面改造240000平方米，水电气线路改造。</t>
  </si>
  <si>
    <t>新型智慧基础设施</t>
  </si>
  <si>
    <t>通信基础设施</t>
  </si>
  <si>
    <t>新一代5G信息基础设施</t>
  </si>
  <si>
    <t>重庆广播电视信息网络有限公司江津分公司</t>
  </si>
  <si>
    <t>中国广电全国一网整合及广电5G的建设</t>
  </si>
  <si>
    <t>园区大道、云港大道、中兴四路等通信线路下地项目</t>
  </si>
  <si>
    <t>对园区大道（建工—珞璜人民广场—马宗高速互通）、云港大道、中兴四路等道路架空通信电路进行下地。</t>
  </si>
  <si>
    <t>智慧城市</t>
  </si>
  <si>
    <t>智慧双福项目（一期）</t>
  </si>
  <si>
    <t>通过与目前拥有全国唯一远程心脏大数据实验室的乐普医疗公司进行项目合作，利用专业设备和技术手段，在全区对重点人群（如警察、教师、建筑工人、农民工、环卫工人、出租车司机、公交车司机、快递人员、离退休人员等）进行远程心电实时监测、监护以及对房颤等心电疾病早期筛查，及时对高危人群进行健康预警，并建设区域远程心电健康大数据平台，将数据与卫生医疗等部门进行共享，初期覆盖全期重点人群10万左右，取得初步成效后再逐步推广到大众群体，通过心电健康大数据平台拓展更多个性化的健康管理精准服务</t>
  </si>
  <si>
    <t>智慧双福项目（二期）</t>
  </si>
  <si>
    <t>智慧交通等内容</t>
  </si>
  <si>
    <t>重庆智能视觉产业基地</t>
  </si>
  <si>
    <t>项目总投资5亿元人民币，建设重庆智能视觉产业基地项目。项目分两期建设，一期投资1亿元建设研发中心、展示中心、办公中心，二期投资4亿元建设实验室、生产基地、项目推广基地。预计项目建成5年后达到年销售额10亿元以上，年入库税金1亿元以上。</t>
  </si>
  <si>
    <t>路晟科技人工智能微波芯片及智能物联网系统西南总部项目</t>
  </si>
  <si>
    <t>建设路晟科技人工智能微波芯片及智能物联网系统西南总部项目。项目分两期建设，一期投资1亿元建设研发中心、展示中心、办公中心，二期投资4亿元建设实验室、生产基地、项目推广基地。预计达产后产值约3亿元。</t>
  </si>
  <si>
    <t>江津工业园区智慧园区建设</t>
  </si>
  <si>
    <t>江津工业园区信息基础设施建设，硬件基础设施改造升级，建设智慧园区管理平台和服务平台。</t>
  </si>
  <si>
    <t>紫光工业互联网平台项目</t>
  </si>
  <si>
    <t>打造紫光云在重庆市范围内唯一的工业互联网云平台，为工业企业上云和智能化改造提供服务。</t>
  </si>
  <si>
    <t>滨江新城智慧城市管理平台</t>
  </si>
  <si>
    <t>包括滨江新城智慧城市平台建设方案编制，包含但不限于滨江新城实景三维建立、智慧工地管理平台建设、智慧招商平台建设等。</t>
  </si>
  <si>
    <t>江津区智慧城市运行管理中心</t>
  </si>
  <si>
    <t>区大数据发展局</t>
  </si>
  <si>
    <t>包括城市运行管理指挥中心实体大厅和城市运行管理平台。运用城市信息模型技术，在数字空间构建与物理世界一一映射、同步运行的江津区智慧城市运行管理指挥中心，全面实时监测全区运行状态，对接各部门业务应用，实现城市运行全景展示、仿真预测、指挥调度和决策优化。</t>
  </si>
  <si>
    <t>“雪亮工程”：
江津区社会公共安全视频监控建设联网应用项目</t>
  </si>
  <si>
    <t>区公安局</t>
  </si>
  <si>
    <t>到2020年底新建7880路高清监控点位、38套4G移动感知设备、150套电子数据收集设备、3500套智能门禁系统并整合2万路社会视频监控资源，基本实现全区公共区域视频监控“全域覆盖、全网共享、全时可用、全程可控”的工作目标</t>
  </si>
  <si>
    <t>雪亮工程二期智慧应用</t>
  </si>
  <si>
    <t>结合2019-2020年江津雪亮工程建设的视频资源和高精度三维地图、一标三实数据，合理充分应用警务云大数据和江津大数据资源，以江津区一标三实+N数据资源平台建设为基座和数据底盘来汇聚、治理、盘活江津区城市数据，支撑江津区智慧警务应用和智慧城市应用建设。主要建设内容包括：一图建设、一库建设、智能门禁建设、智能算法仓建设、N应用建设及其他支撑对接建设。</t>
  </si>
  <si>
    <t>城区路内停车泊位及公共停车场智能化改造二期项目</t>
  </si>
  <si>
    <t>区城市管理局(华信公司)</t>
  </si>
  <si>
    <t>对约5000个公共停车泊位实施智能化改造，并智能化停车管理系统进行完善、升级。</t>
  </si>
  <si>
    <t>江津区花椒大数据平台建设</t>
  </si>
  <si>
    <t>区农业农村委</t>
  </si>
  <si>
    <t>一期：建设农业产业园区花椒综合大数据中心，采集花椒产前、产中、产后全产业链数据，并加以分析利用，指导生产更加智能化、精细化，提高生产效率。二期：建设全区花椒大数据中心，实现全区30个镇街花椒产业数字化“一张图”、花椒产业发展空天地数字化一张图分析系统、数字产业化服务系统建设；三期：建设全国花椒大数据中心，打造全国花椒交易中心平台。</t>
  </si>
  <si>
    <t>全国“互联网+”农产品出村进城试点建设项目</t>
  </si>
  <si>
    <t>一是培育区级农产品产业化运营主体。二是以运营主体为核心打造优质特色农产品供应链；三是建立适应农产品网络销售的运营服务体系，提升益农信息社农产品电商服务功能，加强农产品品牌建设和网络营销。四是建立有效的支撑保障体系，加强农产品质量安全监管，建立农产品全产业链标准体系，建设区域优质特色农产品大数据。</t>
  </si>
  <si>
    <t>江津区智慧物流平台项目</t>
  </si>
  <si>
    <t>区商务委</t>
  </si>
  <si>
    <t>（一）建设智慧物流信息平台。3个月内建成智慧物流信息平台并在双福投用。三年内建成大数据平台正式运营，为专业市场提供统一的物流服务，全面解决专业市场物流问题。（二）建设临时信息展厅和临时集货场所。委派双福工业园协调双福英利国际五金机电市场，提供200㎡临时信息展厅和300㎡办公区，协调双福和润汽摩城落实2000㎡临时集货中心。（三）建设智慧物流园。若项目运行较好，根据需要建设规模约100-200亩智慧物流园。建设物流信息大厅、货车待货配载区、零担班线区、快件集散区等功能区，引入直发重庆各区县及周边城市的零担货运市场，解决专业市场群物流问题的同时，引导周边货源向双福集聚，形成辐射渝西、川南、云贵等地的区域性物流集散中心。</t>
  </si>
  <si>
    <t>医院信息系统改造、智慧医院建设</t>
  </si>
  <si>
    <t>区卫生健康委</t>
  </si>
  <si>
    <t>信息系统改造、智慧医院建设</t>
  </si>
  <si>
    <t>江津区森林火灾高风险区综合治理</t>
  </si>
  <si>
    <t>区林业局</t>
  </si>
  <si>
    <t>森林防火检查站20座、视频监控高空云台15套、卡口15套，消防水池20座，瞭望塔6座，步道9.6公里等。</t>
  </si>
  <si>
    <t>江津智慧小区大数据平台项目</t>
  </si>
  <si>
    <t>云智由（重庆）科技有限公司</t>
  </si>
  <si>
    <t>建设并运营江津智慧小区大数据平台，为江津智慧小区建设提供服务；培育江津区大数据、智能硬件研发等产业，搭建适用全国各地的智慧小区大数据通用平台，为重庆市、西南各省份乃至全国智慧小区建设提供服务；参与江津区智慧城市的建设和运营，积极促进江津大数据智能产业发展。智慧小区大数据平台性质为全国总部，可在全国各地以项目公司名义设立区域性平台</t>
  </si>
  <si>
    <t>江津区智慧消防管理工程</t>
  </si>
  <si>
    <t>区消防救援支队</t>
  </si>
  <si>
    <t>包括智慧消防管理平台建设。建筑消防水压监测、火灾报警系统监测、消防车通道监测、社会单位视频摄像头接入等项目，运用大数据物联网技术实现消防安全管理智能化，实时监测建筑消防安全管理情况。</t>
  </si>
  <si>
    <t>江津综保区“智慧综保区”系统建设</t>
  </si>
  <si>
    <t>江津综保区管委会</t>
  </si>
  <si>
    <t>一期主要包括信息化系统平台、智能卡口系统、周界报警视频监控及指挥中心、综合布线。
二期主要包括智慧园区运营中心，园区智慧管理、园区智慧运营、应用支撑系统，智慧园区业务系统，以及小南垭海关监管作业场所的建设。</t>
  </si>
  <si>
    <t>白沙5G智慧城市</t>
  </si>
  <si>
    <t>加快城区5G基站建设，通过运用5G技术的应用和创新，感知、分析、整合城市运行系统的信息，对民生、环保、公共安全、城市服务等需求做出智能响应，实现城市的智慧化管理与运行，让城市管理更加高效、更加精细化、更加多元化。</t>
  </si>
  <si>
    <t>江津区城区智能交通建设</t>
  </si>
  <si>
    <t>在城市信息模型（CIM）基础平台的基础上,着重完善城区公交智能站牌及智能系统，建设智能红绿灯系统，实施车路协同试点。</t>
  </si>
  <si>
    <t>智慧白沙城市管理中心</t>
  </si>
  <si>
    <t>①智慧城镇建设:通过运用5G技术的应用和创新，感知、分析、整合城市运行系统的信息，对民生、环保、公共安全、城市服务等需求做出智能响应，实现城市的智慧化管理与运行。②智慧政务平台建设，软件开发网上审批系统。③智慧旅游。④自然灾害预警系统：森林防火检测、防洪汛期检测、水污染检测系统建设。⑤智能化市政管理系统：智能化井盖、智能化路灯、智能充电桩、智能化停车场系统、视频抓拍人像识别系统建设。⑥智慧党建系统。⑦村居智慧设施（社区和村居网络基础、社区安防系统、智能化综合服务平台、智能化生活场景、工作人员技能培训等）</t>
  </si>
  <si>
    <t>城市安全</t>
  </si>
  <si>
    <t>城市防洪</t>
  </si>
  <si>
    <t>双溪老街片区防洪工程</t>
  </si>
  <si>
    <t>该项目新建排水渠起于恒大酒店终点至回龙湾接大溪河，排水渠米全长约1200米。主要涉及新建挡墙约100米、顶管DN2000管网约220米及绿化附属工程等。</t>
  </si>
  <si>
    <t>江津区德感（二沱）防洪护岸改造提升工程</t>
  </si>
  <si>
    <t>拟调减原滨江新城段部分护岸工程设计，对德感（原德感防洪堤一期）已成段进行改造提升1.5公里，连接德感滨江路至篆山坪1号路下穿成渝铁路通道。</t>
  </si>
  <si>
    <t>江津区几江防洪护岸改造提升工程</t>
  </si>
  <si>
    <t>区水利局、华信建司</t>
  </si>
  <si>
    <t>几江街道段4.8km，对已成堤防进行加固提升至50年一遇洪水标准</t>
  </si>
  <si>
    <t>江津区支坪护岸综合整治工程（綦江河段）</t>
  </si>
  <si>
    <t>综合整治5.93km，新建护岸5.78km</t>
  </si>
  <si>
    <t>江津区真武场防洪护岸综合整治工程</t>
  </si>
  <si>
    <t>区水利局、支坪镇</t>
  </si>
  <si>
    <t>整治真武场綦江右岸岸线长约0.82km，将仁沱场工程区防洪标准由5年一遇提升到20年一遇</t>
  </si>
  <si>
    <t>江津区仁沱场防洪护岸综合整治工程</t>
  </si>
  <si>
    <t>綦江右岸岸线长约1.3km，新建堤防1.3km，防洪标准由不足10年一遇提升到20年一遇</t>
  </si>
  <si>
    <t>江津区珞璜防洪护岸综合整治工程工程</t>
  </si>
  <si>
    <t>区水利局、珞璜镇</t>
  </si>
  <si>
    <t>整治长江右岸珞璜华能电厂重件码头至巴南区交界处，岸线长约5.5km，将珞璜镇工程区防洪标准由不足10年一遇提升到20年一遇</t>
  </si>
  <si>
    <t>江津区白沙防洪护岸综合整治工程</t>
  </si>
  <si>
    <t>综合整治6km，新建护岸4.5km</t>
  </si>
  <si>
    <t>人防工程</t>
  </si>
  <si>
    <t>江津中医院公共人防工程</t>
  </si>
  <si>
    <t>总建筑面积17600平方米，地下两层</t>
  </si>
  <si>
    <t>第二人民医院公共人防工程</t>
  </si>
  <si>
    <t>总建筑面积5000平方米，地下两层</t>
  </si>
  <si>
    <t>重庆西部战备数据库</t>
  </si>
  <si>
    <t>加强人防工程管理</t>
  </si>
  <si>
    <t>城市消防</t>
  </si>
  <si>
    <t>新建消防救援指挥中心</t>
  </si>
  <si>
    <t>项目建设用地80亩，总建筑面积19000平方米，地上建筑面积15000平方米，地下建筑面积4000平方米，400米标准训练场地1个。建设全区消防救援指挥中心、战勤保障中心、适应全灾种、大应急需求的消防专业队伍训练基地。</t>
  </si>
  <si>
    <t>白沙工业园消防中心站</t>
  </si>
  <si>
    <t>占地面积约10.7亩，新建一座一级普通消防站，同步建设该消防中心站周边绿化约24.5亩。</t>
  </si>
  <si>
    <t>双福工业园消防站</t>
  </si>
  <si>
    <t>该项目占地约9亩，建设内容包括停车场、训练场、运动场、绿化景观、管网等。</t>
  </si>
  <si>
    <t>应急工程</t>
  </si>
  <si>
    <t>新建综合应急救援体系建设工程</t>
  </si>
  <si>
    <t>项目总建筑面积44500平方米，地上建筑面积34500平方米，地下室面积10000平方米。设置应急指挥调度区、行政办公区、备战备勤区、理论教学区、实操考核区、仓储转运区和后勤保障区等，在开阔区域设置直升飞机停机坪。</t>
  </si>
  <si>
    <t>全区应急广播系统提档</t>
  </si>
  <si>
    <t>继续完善全区应急广播系统建设，提档升级，接入全市及全国应急广播系统，按照要求进行功能补充和开发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</si>
</sst>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宋体"/>
      <family val="0"/>
    </font>
    <font>
      <sz val="11"/>
      <name val="仿宋"/>
      <family val="0"/>
    </font>
    <font>
      <b/>
      <sz val="11"/>
      <name val="仿宋"/>
      <family val="0"/>
    </font>
    <font>
      <sz val="10"/>
      <name val="仿宋"/>
      <family val="0"/>
    </font>
    <font>
      <b/>
      <sz val="20"/>
      <name val="仿宋"/>
      <family val="0"/>
    </font>
    <font>
      <sz val="12"/>
      <name val="仿宋"/>
      <family val="0"/>
    </font>
    <font>
      <b/>
      <sz val="12"/>
      <name val="仿宋"/>
      <family val="0"/>
    </font>
    <font>
      <b/>
      <sz val="10"/>
      <name val="仿宋"/>
      <family val="0"/>
    </font>
    <font>
      <sz val="12"/>
      <name val="宋体"/>
      <family val="0"/>
    </font>
    <font>
      <sz val="10"/>
      <name val="宋体"/>
      <family val="0"/>
    </font>
    <font>
      <b/>
      <sz val="11"/>
      <color indexed="54"/>
      <name val="宋体"/>
      <family val="0"/>
    </font>
    <font>
      <b/>
      <sz val="11"/>
      <color indexed="63"/>
      <name val="宋体"/>
      <family val="0"/>
    </font>
    <font>
      <sz val="11"/>
      <color indexed="9"/>
      <name val="宋体"/>
      <family val="0"/>
    </font>
    <font>
      <sz val="11"/>
      <color indexed="8"/>
      <name val="宋体"/>
      <family val="0"/>
    </font>
    <font>
      <sz val="11"/>
      <color indexed="53"/>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b/>
      <sz val="11"/>
      <color indexed="9"/>
      <name val="宋体"/>
      <family val="0"/>
    </font>
    <font>
      <sz val="11"/>
      <color indexed="16"/>
      <name val="宋体"/>
      <family val="0"/>
    </font>
    <font>
      <b/>
      <sz val="18"/>
      <color indexed="54"/>
      <name val="宋体"/>
      <family val="0"/>
    </font>
    <font>
      <sz val="11"/>
      <color indexed="17"/>
      <name val="宋体"/>
      <family val="0"/>
    </font>
    <font>
      <b/>
      <sz val="11"/>
      <color indexed="53"/>
      <name val="宋体"/>
      <family val="0"/>
    </font>
    <font>
      <sz val="11"/>
      <color indexed="62"/>
      <name val="宋体"/>
      <family val="0"/>
    </font>
    <font>
      <sz val="11"/>
      <color indexed="19"/>
      <name val="宋体"/>
      <family val="0"/>
    </font>
    <font>
      <u val="single"/>
      <sz val="11"/>
      <color indexed="12"/>
      <name val="宋体"/>
      <family val="0"/>
    </font>
    <font>
      <b/>
      <sz val="13"/>
      <color indexed="54"/>
      <name val="宋体"/>
      <family val="0"/>
    </font>
    <font>
      <b/>
      <sz val="11"/>
      <color indexed="8"/>
      <name val="宋体"/>
      <family val="0"/>
    </font>
    <font>
      <sz val="10"/>
      <name val="Times New Roman"/>
      <family val="1"/>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0" fillId="4" borderId="0" applyNumberFormat="0" applyBorder="0" applyAlignment="0" applyProtection="0"/>
    <xf numFmtId="0" fontId="32" fillId="5" borderId="1" applyNumberFormat="0" applyAlignment="0" applyProtection="0"/>
    <xf numFmtId="0" fontId="31" fillId="6" borderId="0" applyNumberFormat="0" applyBorder="0" applyAlignment="0" applyProtection="0"/>
    <xf numFmtId="0" fontId="31" fillId="7" borderId="0" applyNumberFormat="0" applyBorder="0" applyAlignment="0" applyProtection="0"/>
    <xf numFmtId="44" fontId="0" fillId="0" borderId="0" applyFont="0" applyFill="0" applyBorder="0" applyAlignment="0" applyProtection="0"/>
    <xf numFmtId="0" fontId="30" fillId="8" borderId="0" applyNumberFormat="0" applyBorder="0" applyAlignment="0" applyProtection="0"/>
    <xf numFmtId="9" fontId="0"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3" fillId="14" borderId="1" applyNumberFormat="0" applyAlignment="0" applyProtection="0"/>
    <xf numFmtId="0" fontId="30" fillId="15" borderId="0" applyNumberFormat="0" applyBorder="0" applyAlignment="0" applyProtection="0"/>
    <xf numFmtId="0" fontId="34" fillId="16" borderId="0" applyNumberFormat="0" applyBorder="0" applyAlignment="0" applyProtection="0"/>
    <xf numFmtId="0" fontId="31" fillId="17" borderId="0" applyNumberFormat="0" applyBorder="0" applyAlignment="0" applyProtection="0"/>
    <xf numFmtId="0" fontId="35" fillId="18" borderId="0" applyNumberFormat="0" applyBorder="0" applyAlignment="0" applyProtection="0"/>
    <xf numFmtId="0" fontId="31" fillId="19" borderId="0" applyNumberFormat="0" applyBorder="0" applyAlignment="0" applyProtection="0"/>
    <xf numFmtId="0" fontId="36" fillId="0" borderId="2" applyNumberFormat="0" applyFill="0" applyAlignment="0" applyProtection="0"/>
    <xf numFmtId="0" fontId="37" fillId="20" borderId="0" applyNumberFormat="0" applyBorder="0" applyAlignment="0" applyProtection="0"/>
    <xf numFmtId="0" fontId="38" fillId="21" borderId="3" applyNumberFormat="0" applyAlignment="0" applyProtection="0"/>
    <xf numFmtId="0" fontId="39" fillId="14" borderId="4" applyNumberFormat="0" applyAlignment="0" applyProtection="0"/>
    <xf numFmtId="0" fontId="40" fillId="0" borderId="5" applyNumberFormat="0" applyFill="0" applyAlignment="0" applyProtection="0"/>
    <xf numFmtId="0" fontId="41" fillId="0" borderId="0" applyNumberFormat="0" applyFill="0" applyBorder="0" applyAlignment="0" applyProtection="0"/>
    <xf numFmtId="0" fontId="31" fillId="22" borderId="0" applyNumberFormat="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31" fillId="23"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1" fillId="24" borderId="0" applyNumberFormat="0" applyBorder="0" applyAlignment="0" applyProtection="0"/>
    <xf numFmtId="0" fontId="45" fillId="0" borderId="0" applyNumberFormat="0" applyFill="0" applyBorder="0" applyAlignment="0" applyProtection="0"/>
    <xf numFmtId="0" fontId="30" fillId="25" borderId="0" applyNumberFormat="0" applyBorder="0" applyAlignment="0" applyProtection="0"/>
    <xf numFmtId="0" fontId="46" fillId="26" borderId="6" applyNumberFormat="0" applyFont="0" applyAlignment="0" applyProtection="0"/>
    <xf numFmtId="0" fontId="31"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0" borderId="5" applyNumberFormat="0" applyFill="0" applyAlignment="0" applyProtection="0"/>
    <xf numFmtId="0" fontId="31" fillId="30" borderId="0" applyNumberFormat="0" applyBorder="0" applyAlignment="0" applyProtection="0"/>
    <xf numFmtId="0" fontId="42" fillId="0" borderId="7" applyNumberFormat="0" applyFill="0" applyAlignment="0" applyProtection="0"/>
    <xf numFmtId="0" fontId="30" fillId="31" borderId="0" applyNumberFormat="0" applyBorder="0" applyAlignment="0" applyProtection="0"/>
    <xf numFmtId="0" fontId="31" fillId="32" borderId="0" applyNumberFormat="0" applyBorder="0" applyAlignment="0" applyProtection="0"/>
    <xf numFmtId="0" fontId="49" fillId="0" borderId="8" applyNumberFormat="0" applyFill="0" applyAlignment="0" applyProtection="0"/>
  </cellStyleXfs>
  <cellXfs count="30">
    <xf numFmtId="0" fontId="0" fillId="0" borderId="0" xfId="0" applyAlignment="1" applyProtection="1">
      <alignment vertical="center"/>
      <protection/>
    </xf>
    <xf numFmtId="0" fontId="0" fillId="0" borderId="0" xfId="0" applyFont="1" applyAlignment="1" applyProtection="1">
      <alignment vertical="center" wrapText="1"/>
      <protection/>
    </xf>
    <xf numFmtId="0" fontId="1" fillId="0" borderId="0" xfId="0" applyFont="1" applyAlignment="1" applyProtection="1">
      <alignment vertical="center" wrapText="1"/>
      <protection/>
    </xf>
    <xf numFmtId="0" fontId="2"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9" xfId="0" applyFont="1" applyBorder="1" applyAlignment="1" applyProtection="1">
      <alignment vertical="center" wrapText="1"/>
      <protection/>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176" fontId="5" fillId="0" borderId="9"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50"/>
  <sheetViews>
    <sheetView tabSelected="1" zoomScaleSheetLayoutView="100" workbookViewId="0" topLeftCell="C190">
      <selection activeCell="H197" sqref="H197"/>
    </sheetView>
  </sheetViews>
  <sheetFormatPr defaultColWidth="9.00390625" defaultRowHeight="13.5"/>
  <cols>
    <col min="1" max="1" width="5.375" style="1" bestFit="1" customWidth="1"/>
    <col min="2" max="2" width="6.75390625" style="2" bestFit="1" customWidth="1"/>
    <col min="3" max="4" width="5.375" style="3" bestFit="1" customWidth="1"/>
    <col min="5" max="5" width="20.375" style="2" bestFit="1" customWidth="1"/>
    <col min="6" max="6" width="14.375" style="2" bestFit="1" customWidth="1"/>
    <col min="7" max="7" width="11.75390625" style="2" bestFit="1" customWidth="1"/>
    <col min="8" max="8" width="60.375" style="4" bestFit="1" customWidth="1"/>
    <col min="9" max="9" width="10.625" style="2" bestFit="1" customWidth="1"/>
    <col min="10" max="11" width="11.125" style="2" bestFit="1" customWidth="1"/>
    <col min="12" max="12" width="13.375" style="2" bestFit="1" customWidth="1"/>
    <col min="13" max="13" width="5.375" style="1" bestFit="1" customWidth="1"/>
    <col min="14" max="14" width="8.50390625" style="1" bestFit="1" customWidth="1"/>
    <col min="15" max="16384" width="5.375" style="1" bestFit="1" customWidth="1"/>
  </cols>
  <sheetData>
    <row r="1" spans="2:12" ht="23.25" customHeight="1">
      <c r="B1" s="5" t="s">
        <v>0</v>
      </c>
      <c r="C1" s="5"/>
      <c r="D1" s="5"/>
      <c r="E1" s="5"/>
      <c r="F1" s="5"/>
      <c r="G1" s="5"/>
      <c r="H1" s="13"/>
      <c r="I1" s="5"/>
      <c r="J1" s="5"/>
      <c r="K1" s="5"/>
      <c r="L1" s="5"/>
    </row>
    <row r="2" spans="2:12" ht="41.25" customHeight="1">
      <c r="B2" s="6" t="s">
        <v>1</v>
      </c>
      <c r="C2" s="6" t="s">
        <v>2</v>
      </c>
      <c r="D2" s="6" t="s">
        <v>3</v>
      </c>
      <c r="E2" s="6" t="s">
        <v>4</v>
      </c>
      <c r="F2" s="6" t="s">
        <v>5</v>
      </c>
      <c r="G2" s="6" t="s">
        <v>6</v>
      </c>
      <c r="H2" s="14" t="s">
        <v>7</v>
      </c>
      <c r="I2" s="6" t="s">
        <v>8</v>
      </c>
      <c r="J2" s="6" t="s">
        <v>9</v>
      </c>
      <c r="K2" s="6" t="s">
        <v>10</v>
      </c>
      <c r="L2" s="6" t="s">
        <v>11</v>
      </c>
    </row>
    <row r="3" spans="2:12" ht="28.5" customHeight="1">
      <c r="B3" s="7">
        <f>COUNTA($B$2:B2)</f>
        <v>1</v>
      </c>
      <c r="C3" s="8" t="s">
        <v>12</v>
      </c>
      <c r="D3" s="9" t="s">
        <v>13</v>
      </c>
      <c r="E3" s="6" t="s">
        <v>14</v>
      </c>
      <c r="F3" s="6" t="s">
        <v>15</v>
      </c>
      <c r="G3" s="6" t="s">
        <v>16</v>
      </c>
      <c r="H3" s="15" t="s">
        <v>17</v>
      </c>
      <c r="I3" s="6">
        <v>2015</v>
      </c>
      <c r="J3" s="6">
        <v>2021</v>
      </c>
      <c r="K3" s="6">
        <v>840000</v>
      </c>
      <c r="L3" s="6">
        <v>150000</v>
      </c>
    </row>
    <row r="4" spans="2:12" s="1" customFormat="1" ht="45.75" customHeight="1">
      <c r="B4" s="7">
        <f>COUNTA($B$2:B3)</f>
        <v>2</v>
      </c>
      <c r="C4" s="10"/>
      <c r="D4" s="11"/>
      <c r="E4" s="6" t="s">
        <v>18</v>
      </c>
      <c r="F4" s="6" t="s">
        <v>19</v>
      </c>
      <c r="G4" s="6" t="s">
        <v>16</v>
      </c>
      <c r="H4" s="15" t="s">
        <v>20</v>
      </c>
      <c r="I4" s="6">
        <v>2024</v>
      </c>
      <c r="J4" s="6">
        <v>2029</v>
      </c>
      <c r="K4" s="6">
        <v>330000</v>
      </c>
      <c r="L4" s="6">
        <v>100000</v>
      </c>
    </row>
    <row r="5" spans="2:12" s="1" customFormat="1" ht="28.5" customHeight="1">
      <c r="B5" s="7">
        <f>COUNTA($B$2:B4)</f>
        <v>3</v>
      </c>
      <c r="C5" s="10"/>
      <c r="D5" s="11"/>
      <c r="E5" s="6" t="s">
        <v>21</v>
      </c>
      <c r="F5" s="6" t="s">
        <v>15</v>
      </c>
      <c r="G5" s="6" t="s">
        <v>16</v>
      </c>
      <c r="H5" s="15" t="s">
        <v>22</v>
      </c>
      <c r="I5" s="6">
        <v>2024</v>
      </c>
      <c r="J5" s="6" t="s">
        <v>23</v>
      </c>
      <c r="K5" s="6">
        <v>1250000</v>
      </c>
      <c r="L5" s="6">
        <v>150000</v>
      </c>
    </row>
    <row r="6" spans="2:12" s="1" customFormat="1" ht="28.5" customHeight="1">
      <c r="B6" s="7">
        <f>COUNTA($B$2:B5)</f>
        <v>4</v>
      </c>
      <c r="C6" s="10"/>
      <c r="D6" s="11"/>
      <c r="E6" s="6" t="s">
        <v>24</v>
      </c>
      <c r="F6" s="6" t="s">
        <v>15</v>
      </c>
      <c r="G6" s="6" t="s">
        <v>16</v>
      </c>
      <c r="H6" s="15" t="s">
        <v>25</v>
      </c>
      <c r="I6" s="6">
        <v>2023</v>
      </c>
      <c r="J6" s="6" t="s">
        <v>23</v>
      </c>
      <c r="K6" s="6">
        <v>370000</v>
      </c>
      <c r="L6" s="6">
        <v>40000</v>
      </c>
    </row>
    <row r="7" spans="2:12" s="1" customFormat="1" ht="28.5" customHeight="1">
      <c r="B7" s="7">
        <f>COUNTA($B$2:B6)</f>
        <v>5</v>
      </c>
      <c r="C7" s="10"/>
      <c r="D7" s="11"/>
      <c r="E7" s="6" t="s">
        <v>26</v>
      </c>
      <c r="F7" s="6" t="s">
        <v>15</v>
      </c>
      <c r="G7" s="6" t="s">
        <v>16</v>
      </c>
      <c r="H7" s="15" t="s">
        <v>27</v>
      </c>
      <c r="I7" s="6">
        <v>2022</v>
      </c>
      <c r="J7" s="6" t="s">
        <v>23</v>
      </c>
      <c r="K7" s="6">
        <v>280000</v>
      </c>
      <c r="L7" s="6">
        <v>35000</v>
      </c>
    </row>
    <row r="8" spans="2:12" s="1" customFormat="1" ht="28.5" customHeight="1">
      <c r="B8" s="7">
        <f>COUNTA($B$2:B7)</f>
        <v>6</v>
      </c>
      <c r="C8" s="10"/>
      <c r="D8" s="12"/>
      <c r="E8" s="6" t="s">
        <v>28</v>
      </c>
      <c r="F8" s="6" t="s">
        <v>15</v>
      </c>
      <c r="G8" s="6" t="s">
        <v>16</v>
      </c>
      <c r="H8" s="15" t="s">
        <v>29</v>
      </c>
      <c r="I8" s="6">
        <v>2024</v>
      </c>
      <c r="J8" s="6" t="s">
        <v>23</v>
      </c>
      <c r="K8" s="6">
        <v>280000</v>
      </c>
      <c r="L8" s="6">
        <v>35000</v>
      </c>
    </row>
    <row r="9" spans="2:12" ht="24" customHeight="1">
      <c r="B9" s="7">
        <f>COUNTA($B$2:B8)</f>
        <v>7</v>
      </c>
      <c r="C9" s="10"/>
      <c r="D9" s="9" t="s">
        <v>30</v>
      </c>
      <c r="E9" s="6" t="s">
        <v>31</v>
      </c>
      <c r="F9" s="6" t="s">
        <v>15</v>
      </c>
      <c r="G9" s="6" t="s">
        <v>32</v>
      </c>
      <c r="H9" s="15" t="s">
        <v>33</v>
      </c>
      <c r="I9" s="6">
        <v>2022</v>
      </c>
      <c r="J9" s="6">
        <v>2026</v>
      </c>
      <c r="K9" s="6">
        <v>381000</v>
      </c>
      <c r="L9" s="6">
        <v>350000</v>
      </c>
    </row>
    <row r="10" spans="2:12" ht="42.75" customHeight="1">
      <c r="B10" s="7">
        <f>COUNTA($B$2:B9)</f>
        <v>8</v>
      </c>
      <c r="C10" s="10"/>
      <c r="D10" s="11"/>
      <c r="E10" s="6" t="s">
        <v>34</v>
      </c>
      <c r="F10" s="6" t="s">
        <v>15</v>
      </c>
      <c r="G10" s="6" t="s">
        <v>35</v>
      </c>
      <c r="H10" s="15" t="s">
        <v>36</v>
      </c>
      <c r="I10" s="6">
        <v>2021</v>
      </c>
      <c r="J10" s="6">
        <v>2025</v>
      </c>
      <c r="K10" s="6">
        <v>5000</v>
      </c>
      <c r="L10" s="6">
        <v>5000</v>
      </c>
    </row>
    <row r="11" spans="2:12" ht="42.75" customHeight="1">
      <c r="B11" s="7">
        <f>COUNTA($B$2:B10)</f>
        <v>9</v>
      </c>
      <c r="C11" s="10"/>
      <c r="D11" s="11"/>
      <c r="E11" s="6" t="s">
        <v>37</v>
      </c>
      <c r="F11" s="6" t="s">
        <v>15</v>
      </c>
      <c r="G11" s="6" t="s">
        <v>35</v>
      </c>
      <c r="H11" s="15" t="s">
        <v>38</v>
      </c>
      <c r="I11" s="6">
        <v>2017</v>
      </c>
      <c r="J11" s="6">
        <v>2021</v>
      </c>
      <c r="K11" s="6">
        <v>28254</v>
      </c>
      <c r="L11" s="6">
        <v>28254</v>
      </c>
    </row>
    <row r="12" spans="2:12" ht="14.25" customHeight="1">
      <c r="B12" s="7">
        <f>COUNTA($B$2:B11)</f>
        <v>10</v>
      </c>
      <c r="C12" s="10"/>
      <c r="D12" s="11"/>
      <c r="E12" s="6" t="s">
        <v>39</v>
      </c>
      <c r="F12" s="6" t="s">
        <v>15</v>
      </c>
      <c r="G12" s="6" t="s">
        <v>35</v>
      </c>
      <c r="H12" s="15" t="s">
        <v>40</v>
      </c>
      <c r="I12" s="6">
        <v>2021</v>
      </c>
      <c r="J12" s="6">
        <v>2025</v>
      </c>
      <c r="K12" s="6">
        <v>200000</v>
      </c>
      <c r="L12" s="6">
        <v>200000</v>
      </c>
    </row>
    <row r="13" spans="2:12" ht="28.5" customHeight="1">
      <c r="B13" s="7">
        <f>COUNTA($B$2:B12)</f>
        <v>11</v>
      </c>
      <c r="C13" s="10"/>
      <c r="D13" s="11"/>
      <c r="E13" s="6" t="s">
        <v>41</v>
      </c>
      <c r="F13" s="6" t="s">
        <v>42</v>
      </c>
      <c r="G13" s="6" t="s">
        <v>43</v>
      </c>
      <c r="H13" s="15" t="s">
        <v>44</v>
      </c>
      <c r="I13" s="6">
        <v>2025</v>
      </c>
      <c r="J13" s="6">
        <v>2028</v>
      </c>
      <c r="K13" s="6">
        <v>36000</v>
      </c>
      <c r="L13" s="6">
        <v>10000</v>
      </c>
    </row>
    <row r="14" spans="2:12" ht="14.25" customHeight="1">
      <c r="B14" s="7">
        <f>COUNTA($B$2:B13)</f>
        <v>12</v>
      </c>
      <c r="C14" s="10"/>
      <c r="D14" s="11"/>
      <c r="E14" s="6" t="s">
        <v>45</v>
      </c>
      <c r="F14" s="6" t="s">
        <v>15</v>
      </c>
      <c r="G14" s="6" t="s">
        <v>35</v>
      </c>
      <c r="H14" s="15" t="s">
        <v>46</v>
      </c>
      <c r="I14" s="6">
        <v>2024</v>
      </c>
      <c r="J14" s="6">
        <v>2027</v>
      </c>
      <c r="K14" s="6">
        <v>206000</v>
      </c>
      <c r="L14" s="6">
        <v>150000</v>
      </c>
    </row>
    <row r="15" spans="2:12" ht="14.25" customHeight="1">
      <c r="B15" s="7">
        <f>COUNTA($B$2:B14)</f>
        <v>13</v>
      </c>
      <c r="C15" s="10"/>
      <c r="D15" s="11"/>
      <c r="E15" s="6" t="s">
        <v>47</v>
      </c>
      <c r="F15" s="6" t="s">
        <v>15</v>
      </c>
      <c r="G15" s="6" t="s">
        <v>43</v>
      </c>
      <c r="H15" s="15" t="s">
        <v>48</v>
      </c>
      <c r="I15" s="6">
        <v>2023</v>
      </c>
      <c r="J15" s="6">
        <v>2028</v>
      </c>
      <c r="K15" s="6">
        <v>300000</v>
      </c>
      <c r="L15" s="6">
        <v>1000</v>
      </c>
    </row>
    <row r="16" spans="2:12" ht="24" customHeight="1">
      <c r="B16" s="7">
        <f>COUNTA($B$2:B15)</f>
        <v>14</v>
      </c>
      <c r="C16" s="10"/>
      <c r="D16" s="12"/>
      <c r="E16" s="6" t="s">
        <v>49</v>
      </c>
      <c r="F16" s="6" t="s">
        <v>15</v>
      </c>
      <c r="G16" s="6" t="s">
        <v>43</v>
      </c>
      <c r="H16" s="15" t="s">
        <v>50</v>
      </c>
      <c r="I16" s="6">
        <v>2023</v>
      </c>
      <c r="J16" s="6">
        <v>2027</v>
      </c>
      <c r="K16" s="6">
        <v>210000</v>
      </c>
      <c r="L16" s="6">
        <v>2000</v>
      </c>
    </row>
    <row r="17" spans="2:12" ht="28.5" customHeight="1">
      <c r="B17" s="7">
        <f>COUNTA($B$2:B16)</f>
        <v>15</v>
      </c>
      <c r="C17" s="10"/>
      <c r="D17" s="9" t="s">
        <v>51</v>
      </c>
      <c r="E17" s="6" t="s">
        <v>52</v>
      </c>
      <c r="F17" s="6" t="s">
        <v>53</v>
      </c>
      <c r="G17" s="6" t="s">
        <v>35</v>
      </c>
      <c r="H17" s="15" t="s">
        <v>54</v>
      </c>
      <c r="I17" s="6">
        <v>2023</v>
      </c>
      <c r="J17" s="6">
        <v>2024</v>
      </c>
      <c r="K17" s="6">
        <v>4000</v>
      </c>
      <c r="L17" s="6">
        <v>4000</v>
      </c>
    </row>
    <row r="18" spans="2:12" ht="28.5" customHeight="1">
      <c r="B18" s="7">
        <f>COUNTA($B$2:B17)</f>
        <v>16</v>
      </c>
      <c r="C18" s="10"/>
      <c r="D18" s="11"/>
      <c r="E18" s="6" t="s">
        <v>55</v>
      </c>
      <c r="F18" s="6" t="s">
        <v>53</v>
      </c>
      <c r="G18" s="6" t="s">
        <v>35</v>
      </c>
      <c r="H18" s="15" t="s">
        <v>56</v>
      </c>
      <c r="I18" s="6">
        <v>2021</v>
      </c>
      <c r="J18" s="6">
        <v>2022</v>
      </c>
      <c r="K18" s="6">
        <v>3400</v>
      </c>
      <c r="L18" s="6">
        <v>3400</v>
      </c>
    </row>
    <row r="19" spans="2:12" ht="28.5" customHeight="1">
      <c r="B19" s="7">
        <f>COUNTA($B$2:B18)</f>
        <v>17</v>
      </c>
      <c r="C19" s="10"/>
      <c r="D19" s="11"/>
      <c r="E19" s="6" t="s">
        <v>57</v>
      </c>
      <c r="F19" s="6" t="s">
        <v>53</v>
      </c>
      <c r="G19" s="6" t="s">
        <v>35</v>
      </c>
      <c r="H19" s="15" t="s">
        <v>58</v>
      </c>
      <c r="I19" s="6">
        <v>2021</v>
      </c>
      <c r="J19" s="6">
        <v>2022</v>
      </c>
      <c r="K19" s="6">
        <v>3300</v>
      </c>
      <c r="L19" s="6">
        <v>3300</v>
      </c>
    </row>
    <row r="20" spans="2:12" ht="36" customHeight="1">
      <c r="B20" s="7">
        <f>COUNTA($B$2:B19)</f>
        <v>18</v>
      </c>
      <c r="C20" s="10"/>
      <c r="D20" s="11"/>
      <c r="E20" s="6" t="s">
        <v>59</v>
      </c>
      <c r="F20" s="6" t="s">
        <v>53</v>
      </c>
      <c r="G20" s="6" t="s">
        <v>35</v>
      </c>
      <c r="H20" s="15" t="s">
        <v>60</v>
      </c>
      <c r="I20" s="6">
        <v>2021</v>
      </c>
      <c r="J20" s="6">
        <v>2022</v>
      </c>
      <c r="K20" s="6">
        <v>5000</v>
      </c>
      <c r="L20" s="6">
        <v>5000</v>
      </c>
    </row>
    <row r="21" spans="2:12" ht="28.5" customHeight="1">
      <c r="B21" s="7">
        <f>COUNTA($B$2:B20)</f>
        <v>19</v>
      </c>
      <c r="C21" s="10"/>
      <c r="D21" s="11"/>
      <c r="E21" s="6" t="s">
        <v>61</v>
      </c>
      <c r="F21" s="6" t="s">
        <v>53</v>
      </c>
      <c r="G21" s="6" t="s">
        <v>35</v>
      </c>
      <c r="H21" s="15" t="s">
        <v>62</v>
      </c>
      <c r="I21" s="6">
        <v>2022</v>
      </c>
      <c r="J21" s="6">
        <v>2023</v>
      </c>
      <c r="K21" s="6">
        <v>1500</v>
      </c>
      <c r="L21" s="6">
        <v>1500</v>
      </c>
    </row>
    <row r="22" spans="2:12" ht="24" customHeight="1">
      <c r="B22" s="7">
        <f>COUNTA($B$2:B21)</f>
        <v>20</v>
      </c>
      <c r="C22" s="10"/>
      <c r="D22" s="11"/>
      <c r="E22" s="6" t="s">
        <v>63</v>
      </c>
      <c r="F22" s="6" t="s">
        <v>53</v>
      </c>
      <c r="G22" s="6" t="s">
        <v>35</v>
      </c>
      <c r="H22" s="15" t="s">
        <v>64</v>
      </c>
      <c r="I22" s="6">
        <v>2022</v>
      </c>
      <c r="J22" s="6">
        <v>2023</v>
      </c>
      <c r="K22" s="6">
        <v>3000</v>
      </c>
      <c r="L22" s="6">
        <v>3000</v>
      </c>
    </row>
    <row r="23" spans="2:12" ht="36" customHeight="1">
      <c r="B23" s="7">
        <f>COUNTA($B$2:B22)</f>
        <v>21</v>
      </c>
      <c r="C23" s="10"/>
      <c r="D23" s="11"/>
      <c r="E23" s="6" t="s">
        <v>65</v>
      </c>
      <c r="F23" s="6" t="s">
        <v>53</v>
      </c>
      <c r="G23" s="6" t="s">
        <v>35</v>
      </c>
      <c r="H23" s="15" t="s">
        <v>66</v>
      </c>
      <c r="I23" s="6">
        <v>2021</v>
      </c>
      <c r="J23" s="6">
        <v>2023</v>
      </c>
      <c r="K23" s="6">
        <v>30000</v>
      </c>
      <c r="L23" s="6">
        <v>30000</v>
      </c>
    </row>
    <row r="24" spans="2:12" ht="28.5" customHeight="1">
      <c r="B24" s="7">
        <f>COUNTA($B$2:B23)</f>
        <v>22</v>
      </c>
      <c r="C24" s="10"/>
      <c r="D24" s="11"/>
      <c r="E24" s="6" t="s">
        <v>67</v>
      </c>
      <c r="F24" s="6" t="s">
        <v>53</v>
      </c>
      <c r="G24" s="6" t="s">
        <v>35</v>
      </c>
      <c r="H24" s="15" t="s">
        <v>68</v>
      </c>
      <c r="I24" s="6">
        <v>2023</v>
      </c>
      <c r="J24" s="6">
        <v>2024</v>
      </c>
      <c r="K24" s="6">
        <v>3200</v>
      </c>
      <c r="L24" s="6">
        <v>3200</v>
      </c>
    </row>
    <row r="25" spans="2:12" ht="24" customHeight="1">
      <c r="B25" s="7">
        <f>COUNTA($B$2:B24)</f>
        <v>23</v>
      </c>
      <c r="C25" s="10"/>
      <c r="D25" s="11"/>
      <c r="E25" s="6" t="s">
        <v>69</v>
      </c>
      <c r="F25" s="6" t="s">
        <v>53</v>
      </c>
      <c r="G25" s="6" t="s">
        <v>35</v>
      </c>
      <c r="H25" s="15" t="s">
        <v>70</v>
      </c>
      <c r="I25" s="6">
        <v>2022</v>
      </c>
      <c r="J25" s="6">
        <v>2023</v>
      </c>
      <c r="K25" s="6">
        <v>2000</v>
      </c>
      <c r="L25" s="6">
        <v>2000</v>
      </c>
    </row>
    <row r="26" spans="2:12" ht="28.5" customHeight="1">
      <c r="B26" s="7">
        <f>COUNTA($B$2:B25)</f>
        <v>24</v>
      </c>
      <c r="C26" s="10"/>
      <c r="D26" s="11"/>
      <c r="E26" s="6" t="s">
        <v>71</v>
      </c>
      <c r="F26" s="6" t="s">
        <v>53</v>
      </c>
      <c r="G26" s="6" t="s">
        <v>35</v>
      </c>
      <c r="H26" s="15" t="s">
        <v>72</v>
      </c>
      <c r="I26" s="6">
        <v>2021</v>
      </c>
      <c r="J26" s="6">
        <v>2023</v>
      </c>
      <c r="K26" s="6">
        <v>850</v>
      </c>
      <c r="L26" s="6">
        <v>850</v>
      </c>
    </row>
    <row r="27" spans="2:12" ht="42.75" customHeight="1">
      <c r="B27" s="7">
        <f>COUNTA($B$2:B26)</f>
        <v>25</v>
      </c>
      <c r="C27" s="10"/>
      <c r="D27" s="11"/>
      <c r="E27" s="6" t="s">
        <v>73</v>
      </c>
      <c r="F27" s="6" t="s">
        <v>53</v>
      </c>
      <c r="G27" s="6" t="s">
        <v>35</v>
      </c>
      <c r="H27" s="15" t="s">
        <v>74</v>
      </c>
      <c r="I27" s="6">
        <v>2022</v>
      </c>
      <c r="J27" s="6">
        <v>2023</v>
      </c>
      <c r="K27" s="6">
        <v>3500</v>
      </c>
      <c r="L27" s="6">
        <v>3500</v>
      </c>
    </row>
    <row r="28" spans="2:12" ht="28.5" customHeight="1">
      <c r="B28" s="7">
        <f>COUNTA($B$2:B27)</f>
        <v>26</v>
      </c>
      <c r="C28" s="10"/>
      <c r="D28" s="11"/>
      <c r="E28" s="6" t="s">
        <v>75</v>
      </c>
      <c r="F28" s="6" t="s">
        <v>53</v>
      </c>
      <c r="G28" s="6" t="s">
        <v>35</v>
      </c>
      <c r="H28" s="15" t="s">
        <v>76</v>
      </c>
      <c r="I28" s="6">
        <v>2022</v>
      </c>
      <c r="J28" s="6">
        <v>2023</v>
      </c>
      <c r="K28" s="6">
        <v>2500</v>
      </c>
      <c r="L28" s="6">
        <v>2500</v>
      </c>
    </row>
    <row r="29" spans="2:12" ht="45.75" customHeight="1">
      <c r="B29" s="7">
        <f>COUNTA($B$2:B28)</f>
        <v>27</v>
      </c>
      <c r="C29" s="10"/>
      <c r="D29" s="11"/>
      <c r="E29" s="6" t="s">
        <v>77</v>
      </c>
      <c r="F29" s="6" t="s">
        <v>53</v>
      </c>
      <c r="G29" s="6" t="s">
        <v>35</v>
      </c>
      <c r="H29" s="15" t="s">
        <v>78</v>
      </c>
      <c r="I29" s="6">
        <v>2020</v>
      </c>
      <c r="J29" s="6">
        <v>2021</v>
      </c>
      <c r="K29" s="6">
        <v>1700</v>
      </c>
      <c r="L29" s="6">
        <v>1700</v>
      </c>
    </row>
    <row r="30" spans="2:12" ht="45.75" customHeight="1">
      <c r="B30" s="7">
        <f>COUNTA($B$2:B29)</f>
        <v>28</v>
      </c>
      <c r="C30" s="10"/>
      <c r="D30" s="11"/>
      <c r="E30" s="6" t="s">
        <v>79</v>
      </c>
      <c r="F30" s="6" t="s">
        <v>53</v>
      </c>
      <c r="G30" s="6" t="s">
        <v>35</v>
      </c>
      <c r="H30" s="15" t="s">
        <v>80</v>
      </c>
      <c r="I30" s="6">
        <v>2020</v>
      </c>
      <c r="J30" s="6">
        <v>2021</v>
      </c>
      <c r="K30" s="6">
        <v>1061</v>
      </c>
      <c r="L30" s="6">
        <v>1061</v>
      </c>
    </row>
    <row r="31" spans="2:12" ht="27.75" customHeight="1">
      <c r="B31" s="7">
        <f>COUNTA($B$2:B30)</f>
        <v>29</v>
      </c>
      <c r="C31" s="10"/>
      <c r="D31" s="11"/>
      <c r="E31" s="6" t="s">
        <v>81</v>
      </c>
      <c r="F31" s="6" t="s">
        <v>53</v>
      </c>
      <c r="G31" s="6" t="s">
        <v>35</v>
      </c>
      <c r="H31" s="15" t="s">
        <v>82</v>
      </c>
      <c r="I31" s="6">
        <v>2023</v>
      </c>
      <c r="J31" s="6">
        <v>2024</v>
      </c>
      <c r="K31" s="6">
        <v>10000</v>
      </c>
      <c r="L31" s="6">
        <v>10000</v>
      </c>
    </row>
    <row r="32" spans="2:12" ht="24" customHeight="1">
      <c r="B32" s="7">
        <f>COUNTA($B$2:B31)</f>
        <v>30</v>
      </c>
      <c r="C32" s="10"/>
      <c r="D32" s="11"/>
      <c r="E32" s="6" t="s">
        <v>83</v>
      </c>
      <c r="F32" s="6" t="s">
        <v>53</v>
      </c>
      <c r="G32" s="6" t="s">
        <v>35</v>
      </c>
      <c r="H32" s="15" t="s">
        <v>84</v>
      </c>
      <c r="I32" s="6">
        <v>2022</v>
      </c>
      <c r="J32" s="6">
        <v>2023</v>
      </c>
      <c r="K32" s="6">
        <v>1000</v>
      </c>
      <c r="L32" s="6">
        <v>1000</v>
      </c>
    </row>
    <row r="33" spans="2:12" ht="28.5" customHeight="1">
      <c r="B33" s="7">
        <f>COUNTA($B$2:B32)</f>
        <v>31</v>
      </c>
      <c r="C33" s="10"/>
      <c r="D33" s="11"/>
      <c r="E33" s="6" t="s">
        <v>85</v>
      </c>
      <c r="F33" s="6" t="s">
        <v>53</v>
      </c>
      <c r="G33" s="6" t="s">
        <v>35</v>
      </c>
      <c r="H33" s="15" t="s">
        <v>86</v>
      </c>
      <c r="I33" s="6">
        <v>2022</v>
      </c>
      <c r="J33" s="6">
        <v>2023</v>
      </c>
      <c r="K33" s="6">
        <v>9684</v>
      </c>
      <c r="L33" s="6">
        <v>9684</v>
      </c>
    </row>
    <row r="34" spans="2:12" ht="42.75" customHeight="1">
      <c r="B34" s="7">
        <f>COUNTA($B$2:B33)</f>
        <v>32</v>
      </c>
      <c r="C34" s="10"/>
      <c r="D34" s="11"/>
      <c r="E34" s="6" t="s">
        <v>87</v>
      </c>
      <c r="F34" s="6" t="s">
        <v>53</v>
      </c>
      <c r="G34" s="6" t="s">
        <v>35</v>
      </c>
      <c r="H34" s="15" t="s">
        <v>88</v>
      </c>
      <c r="I34" s="6">
        <v>2022</v>
      </c>
      <c r="J34" s="6">
        <v>2023</v>
      </c>
      <c r="K34" s="6">
        <v>8000</v>
      </c>
      <c r="L34" s="6">
        <v>8000</v>
      </c>
    </row>
    <row r="35" spans="2:12" ht="24" customHeight="1">
      <c r="B35" s="7">
        <f>COUNTA($B$2:B34)</f>
        <v>33</v>
      </c>
      <c r="C35" s="10"/>
      <c r="D35" s="11"/>
      <c r="E35" s="6" t="s">
        <v>89</v>
      </c>
      <c r="F35" s="6" t="s">
        <v>53</v>
      </c>
      <c r="G35" s="6" t="s">
        <v>35</v>
      </c>
      <c r="H35" s="15" t="s">
        <v>90</v>
      </c>
      <c r="I35" s="6">
        <v>2023</v>
      </c>
      <c r="J35" s="6">
        <v>2023</v>
      </c>
      <c r="K35" s="6">
        <v>3500</v>
      </c>
      <c r="L35" s="6">
        <v>3500</v>
      </c>
    </row>
    <row r="36" spans="2:12" ht="24" customHeight="1">
      <c r="B36" s="7">
        <f>COUNTA($B$2:B35)</f>
        <v>34</v>
      </c>
      <c r="C36" s="10"/>
      <c r="D36" s="11"/>
      <c r="E36" s="6" t="s">
        <v>91</v>
      </c>
      <c r="F36" s="6" t="s">
        <v>53</v>
      </c>
      <c r="G36" s="6" t="s">
        <v>35</v>
      </c>
      <c r="H36" s="15" t="s">
        <v>92</v>
      </c>
      <c r="I36" s="6">
        <v>2023</v>
      </c>
      <c r="J36" s="6">
        <v>2023</v>
      </c>
      <c r="K36" s="6">
        <v>3000</v>
      </c>
      <c r="L36" s="6">
        <v>3000</v>
      </c>
    </row>
    <row r="37" spans="2:12" ht="24" customHeight="1">
      <c r="B37" s="7">
        <f>COUNTA($B$2:B36)</f>
        <v>35</v>
      </c>
      <c r="C37" s="10"/>
      <c r="D37" s="11"/>
      <c r="E37" s="6" t="s">
        <v>93</v>
      </c>
      <c r="F37" s="6" t="s">
        <v>53</v>
      </c>
      <c r="G37" s="6" t="s">
        <v>35</v>
      </c>
      <c r="H37" s="15" t="s">
        <v>94</v>
      </c>
      <c r="I37" s="6">
        <v>2021</v>
      </c>
      <c r="J37" s="6">
        <v>2022</v>
      </c>
      <c r="K37" s="6">
        <v>4913</v>
      </c>
      <c r="L37" s="6">
        <v>4913</v>
      </c>
    </row>
    <row r="38" spans="2:12" ht="28.5" customHeight="1">
      <c r="B38" s="7">
        <f>COUNTA($B$2:B37)</f>
        <v>36</v>
      </c>
      <c r="C38" s="10"/>
      <c r="D38" s="11"/>
      <c r="E38" s="6" t="s">
        <v>95</v>
      </c>
      <c r="F38" s="6" t="s">
        <v>53</v>
      </c>
      <c r="G38" s="6" t="s">
        <v>35</v>
      </c>
      <c r="H38" s="15" t="s">
        <v>96</v>
      </c>
      <c r="I38" s="6">
        <v>2021</v>
      </c>
      <c r="J38" s="6">
        <v>2022</v>
      </c>
      <c r="K38" s="6">
        <v>2460</v>
      </c>
      <c r="L38" s="6">
        <v>2460</v>
      </c>
    </row>
    <row r="39" spans="2:12" ht="41.25" customHeight="1">
      <c r="B39" s="7">
        <f>COUNTA($B$2:B38)</f>
        <v>37</v>
      </c>
      <c r="C39" s="10"/>
      <c r="D39" s="11"/>
      <c r="E39" s="6" t="s">
        <v>97</v>
      </c>
      <c r="F39" s="6" t="s">
        <v>53</v>
      </c>
      <c r="G39" s="6" t="s">
        <v>35</v>
      </c>
      <c r="H39" s="15" t="s">
        <v>98</v>
      </c>
      <c r="I39" s="6">
        <v>2022</v>
      </c>
      <c r="J39" s="6">
        <v>2024</v>
      </c>
      <c r="K39" s="6">
        <v>6000</v>
      </c>
      <c r="L39" s="6">
        <v>6000</v>
      </c>
    </row>
    <row r="40" spans="2:12" ht="45.75" customHeight="1">
      <c r="B40" s="7">
        <f>COUNTA($B$2:B39)</f>
        <v>38</v>
      </c>
      <c r="C40" s="10"/>
      <c r="D40" s="11"/>
      <c r="E40" s="6" t="s">
        <v>99</v>
      </c>
      <c r="F40" s="6" t="s">
        <v>53</v>
      </c>
      <c r="G40" s="6" t="s">
        <v>35</v>
      </c>
      <c r="H40" s="15" t="s">
        <v>100</v>
      </c>
      <c r="I40" s="6">
        <v>2022</v>
      </c>
      <c r="J40" s="6">
        <v>2024</v>
      </c>
      <c r="K40" s="6">
        <v>4000</v>
      </c>
      <c r="L40" s="6">
        <v>4000</v>
      </c>
    </row>
    <row r="41" spans="2:12" ht="42.75" customHeight="1">
      <c r="B41" s="7">
        <f>COUNTA($B$2:B40)</f>
        <v>39</v>
      </c>
      <c r="C41" s="10"/>
      <c r="D41" s="11"/>
      <c r="E41" s="6" t="s">
        <v>101</v>
      </c>
      <c r="F41" s="6" t="s">
        <v>53</v>
      </c>
      <c r="G41" s="6" t="s">
        <v>35</v>
      </c>
      <c r="H41" s="15" t="s">
        <v>102</v>
      </c>
      <c r="I41" s="6">
        <v>2021</v>
      </c>
      <c r="J41" s="6">
        <v>2023</v>
      </c>
      <c r="K41" s="6">
        <v>3218</v>
      </c>
      <c r="L41" s="6">
        <v>3218</v>
      </c>
    </row>
    <row r="42" spans="2:12" ht="36" customHeight="1">
      <c r="B42" s="7">
        <f>COUNTA($B$2:B41)</f>
        <v>40</v>
      </c>
      <c r="C42" s="10"/>
      <c r="D42" s="11"/>
      <c r="E42" s="6" t="s">
        <v>103</v>
      </c>
      <c r="F42" s="6" t="s">
        <v>53</v>
      </c>
      <c r="G42" s="6" t="s">
        <v>35</v>
      </c>
      <c r="H42" s="15" t="s">
        <v>104</v>
      </c>
      <c r="I42" s="6">
        <v>2022</v>
      </c>
      <c r="J42" s="6">
        <v>2023</v>
      </c>
      <c r="K42" s="6">
        <v>2000</v>
      </c>
      <c r="L42" s="6">
        <v>2000</v>
      </c>
    </row>
    <row r="43" spans="2:12" ht="42.75" customHeight="1">
      <c r="B43" s="7">
        <f>COUNTA($B$2:B42)</f>
        <v>41</v>
      </c>
      <c r="C43" s="10"/>
      <c r="D43" s="11"/>
      <c r="E43" s="6" t="s">
        <v>105</v>
      </c>
      <c r="F43" s="6" t="s">
        <v>53</v>
      </c>
      <c r="G43" s="6" t="s">
        <v>35</v>
      </c>
      <c r="H43" s="15" t="s">
        <v>106</v>
      </c>
      <c r="I43" s="6">
        <v>2021</v>
      </c>
      <c r="J43" s="6">
        <v>2022</v>
      </c>
      <c r="K43" s="6">
        <v>3150</v>
      </c>
      <c r="L43" s="6">
        <v>3150</v>
      </c>
    </row>
    <row r="44" spans="2:12" ht="34.5" customHeight="1">
      <c r="B44" s="7">
        <f>COUNTA($B$2:B43)</f>
        <v>42</v>
      </c>
      <c r="C44" s="10"/>
      <c r="D44" s="11"/>
      <c r="E44" s="6" t="s">
        <v>107</v>
      </c>
      <c r="F44" s="6" t="s">
        <v>53</v>
      </c>
      <c r="G44" s="6" t="s">
        <v>35</v>
      </c>
      <c r="H44" s="15" t="s">
        <v>108</v>
      </c>
      <c r="I44" s="6">
        <v>2022</v>
      </c>
      <c r="J44" s="6">
        <v>2023</v>
      </c>
      <c r="K44" s="6">
        <v>2000</v>
      </c>
      <c r="L44" s="6">
        <v>2000</v>
      </c>
    </row>
    <row r="45" spans="2:12" ht="41.25" customHeight="1">
      <c r="B45" s="7">
        <f>COUNTA($B$2:B44)</f>
        <v>43</v>
      </c>
      <c r="C45" s="10"/>
      <c r="D45" s="11"/>
      <c r="E45" s="6" t="s">
        <v>109</v>
      </c>
      <c r="F45" s="6" t="s">
        <v>53</v>
      </c>
      <c r="G45" s="6" t="s">
        <v>35</v>
      </c>
      <c r="H45" s="15" t="s">
        <v>110</v>
      </c>
      <c r="I45" s="6">
        <v>2022</v>
      </c>
      <c r="J45" s="6">
        <v>2024</v>
      </c>
      <c r="K45" s="6">
        <v>6000</v>
      </c>
      <c r="L45" s="6">
        <v>6000</v>
      </c>
    </row>
    <row r="46" spans="2:12" ht="36" customHeight="1">
      <c r="B46" s="7">
        <f>COUNTA($B$2:B45)</f>
        <v>44</v>
      </c>
      <c r="C46" s="10"/>
      <c r="D46" s="11"/>
      <c r="E46" s="6" t="s">
        <v>111</v>
      </c>
      <c r="F46" s="6" t="s">
        <v>53</v>
      </c>
      <c r="G46" s="6" t="s">
        <v>35</v>
      </c>
      <c r="H46" s="15" t="s">
        <v>112</v>
      </c>
      <c r="I46" s="6">
        <v>2022</v>
      </c>
      <c r="J46" s="6">
        <v>2023</v>
      </c>
      <c r="K46" s="6">
        <v>6200</v>
      </c>
      <c r="L46" s="6">
        <v>6200</v>
      </c>
    </row>
    <row r="47" spans="2:12" ht="36" customHeight="1">
      <c r="B47" s="7">
        <f>COUNTA($B$2:B46)</f>
        <v>45</v>
      </c>
      <c r="C47" s="10"/>
      <c r="D47" s="11"/>
      <c r="E47" s="6" t="s">
        <v>113</v>
      </c>
      <c r="F47" s="6" t="s">
        <v>53</v>
      </c>
      <c r="G47" s="6" t="s">
        <v>35</v>
      </c>
      <c r="H47" s="15" t="s">
        <v>114</v>
      </c>
      <c r="I47" s="6">
        <v>2022</v>
      </c>
      <c r="J47" s="6">
        <v>2023</v>
      </c>
      <c r="K47" s="6">
        <v>3800</v>
      </c>
      <c r="L47" s="6">
        <v>3800</v>
      </c>
    </row>
    <row r="48" spans="2:12" ht="14.25" customHeight="1">
      <c r="B48" s="7">
        <f>COUNTA($B$2:B47)</f>
        <v>46</v>
      </c>
      <c r="C48" s="10"/>
      <c r="D48" s="11"/>
      <c r="E48" s="6" t="s">
        <v>115</v>
      </c>
      <c r="F48" s="6" t="s">
        <v>53</v>
      </c>
      <c r="G48" s="6" t="s">
        <v>35</v>
      </c>
      <c r="H48" s="15" t="s">
        <v>116</v>
      </c>
      <c r="I48" s="6">
        <v>2021</v>
      </c>
      <c r="J48" s="6">
        <v>2023</v>
      </c>
      <c r="K48" s="6">
        <v>4500</v>
      </c>
      <c r="L48" s="6">
        <v>4500</v>
      </c>
    </row>
    <row r="49" spans="2:12" ht="36" customHeight="1">
      <c r="B49" s="7">
        <f>COUNTA($B$2:B48)</f>
        <v>47</v>
      </c>
      <c r="C49" s="10"/>
      <c r="D49" s="11"/>
      <c r="E49" s="6" t="s">
        <v>117</v>
      </c>
      <c r="F49" s="6" t="s">
        <v>53</v>
      </c>
      <c r="G49" s="6" t="s">
        <v>35</v>
      </c>
      <c r="H49" s="15" t="s">
        <v>118</v>
      </c>
      <c r="I49" s="6">
        <v>2022</v>
      </c>
      <c r="J49" s="6">
        <v>2023</v>
      </c>
      <c r="K49" s="6">
        <v>5500</v>
      </c>
      <c r="L49" s="6">
        <v>5500</v>
      </c>
    </row>
    <row r="50" spans="2:12" ht="24" customHeight="1">
      <c r="B50" s="7">
        <f>COUNTA($B$2:B49)</f>
        <v>48</v>
      </c>
      <c r="C50" s="10"/>
      <c r="D50" s="11"/>
      <c r="E50" s="6" t="s">
        <v>119</v>
      </c>
      <c r="F50" s="6" t="s">
        <v>53</v>
      </c>
      <c r="G50" s="6" t="s">
        <v>35</v>
      </c>
      <c r="H50" s="15" t="s">
        <v>120</v>
      </c>
      <c r="I50" s="6">
        <v>2022</v>
      </c>
      <c r="J50" s="6">
        <v>2023</v>
      </c>
      <c r="K50" s="6">
        <v>3000</v>
      </c>
      <c r="L50" s="6">
        <v>3000</v>
      </c>
    </row>
    <row r="51" spans="2:12" ht="24" customHeight="1">
      <c r="B51" s="7">
        <f>COUNTA($B$2:B50)</f>
        <v>49</v>
      </c>
      <c r="C51" s="10"/>
      <c r="D51" s="11"/>
      <c r="E51" s="6" t="s">
        <v>121</v>
      </c>
      <c r="F51" s="6" t="s">
        <v>53</v>
      </c>
      <c r="G51" s="6" t="s">
        <v>35</v>
      </c>
      <c r="H51" s="15" t="s">
        <v>122</v>
      </c>
      <c r="I51" s="6">
        <v>2022</v>
      </c>
      <c r="J51" s="6">
        <v>2023</v>
      </c>
      <c r="K51" s="6">
        <v>2500</v>
      </c>
      <c r="L51" s="6">
        <v>2500</v>
      </c>
    </row>
    <row r="52" spans="2:12" ht="28.5" customHeight="1">
      <c r="B52" s="7">
        <f>COUNTA($B$2:B51)</f>
        <v>50</v>
      </c>
      <c r="C52" s="10"/>
      <c r="D52" s="11"/>
      <c r="E52" s="6" t="s">
        <v>123</v>
      </c>
      <c r="F52" s="6" t="s">
        <v>53</v>
      </c>
      <c r="G52" s="6" t="s">
        <v>35</v>
      </c>
      <c r="H52" s="15" t="s">
        <v>124</v>
      </c>
      <c r="I52" s="6">
        <v>2021</v>
      </c>
      <c r="J52" s="6">
        <v>2025</v>
      </c>
      <c r="K52" s="6">
        <v>4000</v>
      </c>
      <c r="L52" s="6">
        <v>4000</v>
      </c>
    </row>
    <row r="53" spans="2:12" ht="27.75" customHeight="1">
      <c r="B53" s="7">
        <f>COUNTA($B$2:B52)</f>
        <v>51</v>
      </c>
      <c r="C53" s="10"/>
      <c r="D53" s="11"/>
      <c r="E53" s="6" t="s">
        <v>125</v>
      </c>
      <c r="F53" s="6" t="s">
        <v>53</v>
      </c>
      <c r="G53" s="6" t="s">
        <v>35</v>
      </c>
      <c r="H53" s="15" t="s">
        <v>126</v>
      </c>
      <c r="I53" s="6">
        <v>2022</v>
      </c>
      <c r="J53" s="6">
        <v>2024</v>
      </c>
      <c r="K53" s="6">
        <v>25000</v>
      </c>
      <c r="L53" s="6">
        <v>25000</v>
      </c>
    </row>
    <row r="54" spans="2:12" ht="36" customHeight="1">
      <c r="B54" s="7">
        <f>COUNTA($B$2:B53)</f>
        <v>52</v>
      </c>
      <c r="C54" s="10"/>
      <c r="D54" s="11"/>
      <c r="E54" s="6" t="s">
        <v>127</v>
      </c>
      <c r="F54" s="6" t="s">
        <v>53</v>
      </c>
      <c r="G54" s="6" t="s">
        <v>35</v>
      </c>
      <c r="H54" s="15" t="s">
        <v>128</v>
      </c>
      <c r="I54" s="6">
        <v>2022</v>
      </c>
      <c r="J54" s="6">
        <v>2024</v>
      </c>
      <c r="K54" s="6">
        <v>4000</v>
      </c>
      <c r="L54" s="6">
        <v>4000</v>
      </c>
    </row>
    <row r="55" spans="2:12" ht="42.75" customHeight="1">
      <c r="B55" s="7">
        <f>COUNTA($B$2:B54)</f>
        <v>53</v>
      </c>
      <c r="C55" s="10"/>
      <c r="D55" s="11"/>
      <c r="E55" s="6" t="s">
        <v>129</v>
      </c>
      <c r="F55" s="6" t="s">
        <v>53</v>
      </c>
      <c r="G55" s="6" t="s">
        <v>35</v>
      </c>
      <c r="H55" s="15" t="s">
        <v>130</v>
      </c>
      <c r="I55" s="6">
        <v>2020</v>
      </c>
      <c r="J55" s="6">
        <v>2022</v>
      </c>
      <c r="K55" s="6">
        <v>15287</v>
      </c>
      <c r="L55" s="6">
        <v>6963</v>
      </c>
    </row>
    <row r="56" spans="2:12" ht="14.25" customHeight="1">
      <c r="B56" s="7">
        <f>COUNTA($B$2:B55)</f>
        <v>54</v>
      </c>
      <c r="C56" s="10"/>
      <c r="D56" s="11"/>
      <c r="E56" s="6" t="s">
        <v>131</v>
      </c>
      <c r="F56" s="6" t="s">
        <v>53</v>
      </c>
      <c r="G56" s="6" t="s">
        <v>35</v>
      </c>
      <c r="H56" s="15" t="s">
        <v>132</v>
      </c>
      <c r="I56" s="6">
        <v>2021</v>
      </c>
      <c r="J56" s="6">
        <v>2021</v>
      </c>
      <c r="K56" s="6">
        <v>2000</v>
      </c>
      <c r="L56" s="6">
        <v>2000</v>
      </c>
    </row>
    <row r="57" spans="2:12" ht="14.25" customHeight="1">
      <c r="B57" s="7">
        <f>COUNTA($B$2:B56)</f>
        <v>55</v>
      </c>
      <c r="C57" s="10"/>
      <c r="D57" s="11"/>
      <c r="E57" s="6" t="s">
        <v>133</v>
      </c>
      <c r="F57" s="6" t="s">
        <v>53</v>
      </c>
      <c r="G57" s="6" t="s">
        <v>35</v>
      </c>
      <c r="H57" s="15" t="s">
        <v>134</v>
      </c>
      <c r="I57" s="6">
        <v>2021</v>
      </c>
      <c r="J57" s="6">
        <v>2025</v>
      </c>
      <c r="K57" s="6">
        <v>15000</v>
      </c>
      <c r="L57" s="6">
        <v>15000</v>
      </c>
    </row>
    <row r="58" spans="2:12" ht="28.5" customHeight="1">
      <c r="B58" s="7">
        <f>COUNTA($B$2:B57)</f>
        <v>56</v>
      </c>
      <c r="C58" s="10"/>
      <c r="D58" s="11"/>
      <c r="E58" s="6" t="s">
        <v>135</v>
      </c>
      <c r="F58" s="6" t="s">
        <v>53</v>
      </c>
      <c r="G58" s="6" t="s">
        <v>35</v>
      </c>
      <c r="H58" s="15" t="s">
        <v>136</v>
      </c>
      <c r="I58" s="6">
        <v>2021</v>
      </c>
      <c r="J58" s="6">
        <v>2025</v>
      </c>
      <c r="K58" s="6">
        <v>1000</v>
      </c>
      <c r="L58" s="6">
        <v>1000</v>
      </c>
    </row>
    <row r="59" spans="2:12" ht="28.5" customHeight="1">
      <c r="B59" s="7">
        <f>COUNTA($B$2:B58)</f>
        <v>57</v>
      </c>
      <c r="C59" s="10"/>
      <c r="D59" s="11"/>
      <c r="E59" s="6" t="s">
        <v>137</v>
      </c>
      <c r="F59" s="6" t="s">
        <v>53</v>
      </c>
      <c r="G59" s="6" t="s">
        <v>35</v>
      </c>
      <c r="H59" s="15" t="s">
        <v>138</v>
      </c>
      <c r="I59" s="6">
        <v>2021</v>
      </c>
      <c r="J59" s="6">
        <v>2025</v>
      </c>
      <c r="K59" s="6">
        <v>50000</v>
      </c>
      <c r="L59" s="6">
        <v>50000</v>
      </c>
    </row>
    <row r="60" spans="2:12" ht="57" customHeight="1">
      <c r="B60" s="7">
        <f>COUNTA($B$2:B59)</f>
        <v>58</v>
      </c>
      <c r="C60" s="10"/>
      <c r="D60" s="11"/>
      <c r="E60" s="6" t="s">
        <v>139</v>
      </c>
      <c r="F60" s="6" t="s">
        <v>53</v>
      </c>
      <c r="G60" s="6" t="s">
        <v>35</v>
      </c>
      <c r="H60" s="15" t="s">
        <v>140</v>
      </c>
      <c r="I60" s="6">
        <v>4500</v>
      </c>
      <c r="J60" s="6">
        <v>4500</v>
      </c>
      <c r="K60" s="6">
        <v>11500</v>
      </c>
      <c r="L60" s="6">
        <v>5000</v>
      </c>
    </row>
    <row r="61" spans="2:12" ht="28.5" customHeight="1">
      <c r="B61" s="7">
        <f>COUNTA($B$2:B60)</f>
        <v>59</v>
      </c>
      <c r="C61" s="10"/>
      <c r="D61" s="11"/>
      <c r="E61" s="6" t="s">
        <v>141</v>
      </c>
      <c r="F61" s="6" t="s">
        <v>53</v>
      </c>
      <c r="G61" s="6" t="s">
        <v>35</v>
      </c>
      <c r="H61" s="15" t="s">
        <v>142</v>
      </c>
      <c r="I61" s="6">
        <v>2022</v>
      </c>
      <c r="J61" s="6">
        <v>2023</v>
      </c>
      <c r="K61" s="6">
        <v>8000</v>
      </c>
      <c r="L61" s="6">
        <v>8000</v>
      </c>
    </row>
    <row r="62" spans="2:12" ht="42.75" customHeight="1">
      <c r="B62" s="7">
        <f>COUNTA($B$2:B61)</f>
        <v>60</v>
      </c>
      <c r="C62" s="10"/>
      <c r="D62" s="11"/>
      <c r="E62" s="6" t="s">
        <v>143</v>
      </c>
      <c r="F62" s="6" t="s">
        <v>53</v>
      </c>
      <c r="G62" s="6" t="s">
        <v>35</v>
      </c>
      <c r="H62" s="15" t="s">
        <v>144</v>
      </c>
      <c r="I62" s="6">
        <v>2022</v>
      </c>
      <c r="J62" s="6">
        <v>2023</v>
      </c>
      <c r="K62" s="6">
        <v>2200</v>
      </c>
      <c r="L62" s="6">
        <v>2200</v>
      </c>
    </row>
    <row r="63" spans="2:12" ht="57" customHeight="1">
      <c r="B63" s="7">
        <f>COUNTA($B$2:B62)</f>
        <v>61</v>
      </c>
      <c r="C63" s="10"/>
      <c r="D63" s="11"/>
      <c r="E63" s="6" t="s">
        <v>145</v>
      </c>
      <c r="F63" s="6" t="s">
        <v>53</v>
      </c>
      <c r="G63" s="6" t="s">
        <v>35</v>
      </c>
      <c r="H63" s="15" t="s">
        <v>146</v>
      </c>
      <c r="I63" s="6">
        <v>2021</v>
      </c>
      <c r="J63" s="6">
        <v>2021</v>
      </c>
      <c r="K63" s="6">
        <v>380</v>
      </c>
      <c r="L63" s="6">
        <v>380</v>
      </c>
    </row>
    <row r="64" spans="2:12" ht="36" customHeight="1">
      <c r="B64" s="7">
        <f>COUNTA($B$2:B63)</f>
        <v>62</v>
      </c>
      <c r="C64" s="10"/>
      <c r="D64" s="11"/>
      <c r="E64" s="6" t="s">
        <v>147</v>
      </c>
      <c r="F64" s="6" t="s">
        <v>53</v>
      </c>
      <c r="G64" s="6" t="s">
        <v>35</v>
      </c>
      <c r="H64" s="15" t="s">
        <v>148</v>
      </c>
      <c r="I64" s="6">
        <v>2021</v>
      </c>
      <c r="J64" s="6">
        <v>2022</v>
      </c>
      <c r="K64" s="6">
        <v>500</v>
      </c>
      <c r="L64" s="6">
        <v>500</v>
      </c>
    </row>
    <row r="65" spans="2:12" ht="42.75" customHeight="1">
      <c r="B65" s="7">
        <f>COUNTA($B$2:B64)</f>
        <v>63</v>
      </c>
      <c r="C65" s="10"/>
      <c r="D65" s="11"/>
      <c r="E65" s="6" t="s">
        <v>149</v>
      </c>
      <c r="F65" s="6" t="s">
        <v>53</v>
      </c>
      <c r="G65" s="6" t="s">
        <v>35</v>
      </c>
      <c r="H65" s="15" t="s">
        <v>150</v>
      </c>
      <c r="I65" s="6">
        <v>2023</v>
      </c>
      <c r="J65" s="6">
        <v>2024</v>
      </c>
      <c r="K65" s="6">
        <v>4500</v>
      </c>
      <c r="L65" s="6">
        <v>4500</v>
      </c>
    </row>
    <row r="66" spans="2:12" ht="24" customHeight="1">
      <c r="B66" s="7">
        <f>COUNTA($B$2:B65)</f>
        <v>64</v>
      </c>
      <c r="C66" s="10"/>
      <c r="D66" s="11"/>
      <c r="E66" s="6" t="s">
        <v>151</v>
      </c>
      <c r="F66" s="6" t="s">
        <v>53</v>
      </c>
      <c r="G66" s="6" t="s">
        <v>35</v>
      </c>
      <c r="H66" s="15" t="s">
        <v>152</v>
      </c>
      <c r="I66" s="6">
        <v>2020</v>
      </c>
      <c r="J66" s="6">
        <v>2021</v>
      </c>
      <c r="K66" s="6">
        <v>5814</v>
      </c>
      <c r="L66" s="6">
        <v>5814</v>
      </c>
    </row>
    <row r="67" spans="2:12" ht="36" customHeight="1">
      <c r="B67" s="7">
        <f>COUNTA($B$2:B66)</f>
        <v>65</v>
      </c>
      <c r="C67" s="10"/>
      <c r="D67" s="11"/>
      <c r="E67" s="6" t="s">
        <v>153</v>
      </c>
      <c r="F67" s="6" t="s">
        <v>53</v>
      </c>
      <c r="G67" s="6" t="s">
        <v>35</v>
      </c>
      <c r="H67" s="15" t="s">
        <v>154</v>
      </c>
      <c r="I67" s="6">
        <v>2022</v>
      </c>
      <c r="J67" s="6">
        <v>2024</v>
      </c>
      <c r="K67" s="6">
        <v>20000</v>
      </c>
      <c r="L67" s="6">
        <v>20000</v>
      </c>
    </row>
    <row r="68" spans="2:12" ht="28.5" customHeight="1">
      <c r="B68" s="7">
        <f>COUNTA($B$2:B67)</f>
        <v>66</v>
      </c>
      <c r="C68" s="10"/>
      <c r="D68" s="11"/>
      <c r="E68" s="6" t="s">
        <v>155</v>
      </c>
      <c r="F68" s="6" t="s">
        <v>156</v>
      </c>
      <c r="G68" s="6" t="s">
        <v>157</v>
      </c>
      <c r="H68" s="15" t="s">
        <v>158</v>
      </c>
      <c r="I68" s="6">
        <v>2021</v>
      </c>
      <c r="J68" s="6">
        <v>2022</v>
      </c>
      <c r="K68" s="6">
        <v>12000</v>
      </c>
      <c r="L68" s="6">
        <v>12000</v>
      </c>
    </row>
    <row r="69" spans="2:12" ht="28.5" customHeight="1">
      <c r="B69" s="7">
        <f>COUNTA($B$2:B68)</f>
        <v>67</v>
      </c>
      <c r="C69" s="10"/>
      <c r="D69" s="11"/>
      <c r="E69" s="6" t="s">
        <v>159</v>
      </c>
      <c r="F69" s="6" t="s">
        <v>156</v>
      </c>
      <c r="G69" s="6" t="s">
        <v>157</v>
      </c>
      <c r="H69" s="15" t="s">
        <v>160</v>
      </c>
      <c r="I69" s="6">
        <v>2021</v>
      </c>
      <c r="J69" s="6">
        <v>2023</v>
      </c>
      <c r="K69" s="6">
        <v>17662</v>
      </c>
      <c r="L69" s="6">
        <v>17662</v>
      </c>
    </row>
    <row r="70" spans="2:12" ht="28.5" customHeight="1">
      <c r="B70" s="7">
        <f>COUNTA($B$2:B69)</f>
        <v>68</v>
      </c>
      <c r="C70" s="10"/>
      <c r="D70" s="11"/>
      <c r="E70" s="6" t="s">
        <v>161</v>
      </c>
      <c r="F70" s="6" t="s">
        <v>156</v>
      </c>
      <c r="G70" s="6" t="s">
        <v>157</v>
      </c>
      <c r="H70" s="15" t="s">
        <v>162</v>
      </c>
      <c r="I70" s="6">
        <v>2022</v>
      </c>
      <c r="J70" s="6">
        <v>2023</v>
      </c>
      <c r="K70" s="6">
        <v>5000</v>
      </c>
      <c r="L70" s="6">
        <v>5000</v>
      </c>
    </row>
    <row r="71" spans="2:12" ht="28.5" customHeight="1">
      <c r="B71" s="7">
        <f>COUNTA($B$2:B70)</f>
        <v>69</v>
      </c>
      <c r="C71" s="10"/>
      <c r="D71" s="11"/>
      <c r="E71" s="6" t="s">
        <v>163</v>
      </c>
      <c r="F71" s="6" t="s">
        <v>156</v>
      </c>
      <c r="G71" s="6" t="s">
        <v>157</v>
      </c>
      <c r="H71" s="15" t="s">
        <v>164</v>
      </c>
      <c r="I71" s="6">
        <v>2022</v>
      </c>
      <c r="J71" s="6">
        <v>2023</v>
      </c>
      <c r="K71" s="6">
        <v>6000</v>
      </c>
      <c r="L71" s="6">
        <v>6000</v>
      </c>
    </row>
    <row r="72" spans="2:12" ht="27.75" customHeight="1">
      <c r="B72" s="7">
        <f>COUNTA($B$2:B71)</f>
        <v>70</v>
      </c>
      <c r="C72" s="10"/>
      <c r="D72" s="11"/>
      <c r="E72" s="6" t="s">
        <v>165</v>
      </c>
      <c r="F72" s="6" t="s">
        <v>156</v>
      </c>
      <c r="G72" s="6" t="s">
        <v>157</v>
      </c>
      <c r="H72" s="15" t="s">
        <v>166</v>
      </c>
      <c r="I72" s="6">
        <v>2023</v>
      </c>
      <c r="J72" s="6">
        <v>2024</v>
      </c>
      <c r="K72" s="6">
        <v>2500</v>
      </c>
      <c r="L72" s="6">
        <v>2500</v>
      </c>
    </row>
    <row r="73" spans="2:12" ht="27.75" customHeight="1">
      <c r="B73" s="7">
        <f>COUNTA($B$2:B72)</f>
        <v>71</v>
      </c>
      <c r="C73" s="10"/>
      <c r="D73" s="11"/>
      <c r="E73" s="6" t="s">
        <v>167</v>
      </c>
      <c r="F73" s="6" t="s">
        <v>156</v>
      </c>
      <c r="G73" s="6" t="s">
        <v>157</v>
      </c>
      <c r="H73" s="15" t="s">
        <v>168</v>
      </c>
      <c r="I73" s="6">
        <v>2022</v>
      </c>
      <c r="J73" s="6">
        <v>2023</v>
      </c>
      <c r="K73" s="6">
        <v>3000</v>
      </c>
      <c r="L73" s="6">
        <v>3000</v>
      </c>
    </row>
    <row r="74" spans="2:12" ht="28.5" customHeight="1">
      <c r="B74" s="7">
        <f>COUNTA($B$2:B73)</f>
        <v>72</v>
      </c>
      <c r="C74" s="10"/>
      <c r="D74" s="11"/>
      <c r="E74" s="6" t="s">
        <v>169</v>
      </c>
      <c r="F74" s="6" t="s">
        <v>156</v>
      </c>
      <c r="G74" s="6" t="s">
        <v>157</v>
      </c>
      <c r="H74" s="15" t="s">
        <v>170</v>
      </c>
      <c r="I74" s="6">
        <v>2021</v>
      </c>
      <c r="J74" s="6">
        <v>2022</v>
      </c>
      <c r="K74" s="6">
        <v>4000</v>
      </c>
      <c r="L74" s="6">
        <v>4000</v>
      </c>
    </row>
    <row r="75" spans="2:12" ht="27.75" customHeight="1">
      <c r="B75" s="7">
        <f>COUNTA($B$2:B74)</f>
        <v>73</v>
      </c>
      <c r="C75" s="10"/>
      <c r="D75" s="11"/>
      <c r="E75" s="6" t="s">
        <v>171</v>
      </c>
      <c r="F75" s="6" t="s">
        <v>156</v>
      </c>
      <c r="G75" s="6" t="s">
        <v>157</v>
      </c>
      <c r="H75" s="15" t="s">
        <v>172</v>
      </c>
      <c r="I75" s="6">
        <v>2022</v>
      </c>
      <c r="J75" s="6">
        <v>2022</v>
      </c>
      <c r="K75" s="6">
        <v>2000</v>
      </c>
      <c r="L75" s="6">
        <v>2000</v>
      </c>
    </row>
    <row r="76" spans="2:12" ht="27.75" customHeight="1">
      <c r="B76" s="7">
        <f>COUNTA($B$2:B75)</f>
        <v>74</v>
      </c>
      <c r="C76" s="10"/>
      <c r="D76" s="11"/>
      <c r="E76" s="6" t="s">
        <v>173</v>
      </c>
      <c r="F76" s="6" t="s">
        <v>156</v>
      </c>
      <c r="G76" s="6" t="s">
        <v>157</v>
      </c>
      <c r="H76" s="15" t="s">
        <v>174</v>
      </c>
      <c r="I76" s="6">
        <v>2022</v>
      </c>
      <c r="J76" s="6">
        <v>2023</v>
      </c>
      <c r="K76" s="6">
        <v>4000</v>
      </c>
      <c r="L76" s="6">
        <v>4000</v>
      </c>
    </row>
    <row r="77" spans="2:12" ht="36" customHeight="1">
      <c r="B77" s="7">
        <f>COUNTA($B$2:B76)</f>
        <v>75</v>
      </c>
      <c r="C77" s="10"/>
      <c r="D77" s="11"/>
      <c r="E77" s="6" t="s">
        <v>175</v>
      </c>
      <c r="F77" s="6" t="s">
        <v>156</v>
      </c>
      <c r="G77" s="6" t="s">
        <v>157</v>
      </c>
      <c r="H77" s="15" t="s">
        <v>176</v>
      </c>
      <c r="I77" s="6">
        <v>2023</v>
      </c>
      <c r="J77" s="6">
        <v>2024</v>
      </c>
      <c r="K77" s="6">
        <v>6000</v>
      </c>
      <c r="L77" s="6">
        <v>6000</v>
      </c>
    </row>
    <row r="78" spans="2:12" ht="28.5" customHeight="1">
      <c r="B78" s="7">
        <f>COUNTA($B$2:B77)</f>
        <v>76</v>
      </c>
      <c r="C78" s="10"/>
      <c r="D78" s="11"/>
      <c r="E78" s="6" t="s">
        <v>177</v>
      </c>
      <c r="F78" s="6" t="s">
        <v>156</v>
      </c>
      <c r="G78" s="16" t="s">
        <v>157</v>
      </c>
      <c r="H78" s="15" t="s">
        <v>178</v>
      </c>
      <c r="I78" s="6">
        <v>2022</v>
      </c>
      <c r="J78" s="6">
        <v>2024</v>
      </c>
      <c r="K78" s="6">
        <v>20000</v>
      </c>
      <c r="L78" s="6">
        <v>20000</v>
      </c>
    </row>
    <row r="79" spans="2:12" ht="45.75" customHeight="1">
      <c r="B79" s="7">
        <f>COUNTA($B$2:B78)</f>
        <v>77</v>
      </c>
      <c r="C79" s="10"/>
      <c r="D79" s="11"/>
      <c r="E79" s="6" t="s">
        <v>179</v>
      </c>
      <c r="F79" s="6" t="s">
        <v>156</v>
      </c>
      <c r="G79" s="16" t="s">
        <v>157</v>
      </c>
      <c r="H79" s="15" t="s">
        <v>180</v>
      </c>
      <c r="I79" s="6">
        <v>2021</v>
      </c>
      <c r="J79" s="6">
        <v>2022</v>
      </c>
      <c r="K79" s="6">
        <v>2087</v>
      </c>
      <c r="L79" s="6">
        <v>2087</v>
      </c>
    </row>
    <row r="80" spans="2:12" ht="28.5" customHeight="1">
      <c r="B80" s="7">
        <f>COUNTA($B$2:B79)</f>
        <v>78</v>
      </c>
      <c r="C80" s="10"/>
      <c r="D80" s="11"/>
      <c r="E80" s="6" t="s">
        <v>181</v>
      </c>
      <c r="F80" s="6" t="s">
        <v>156</v>
      </c>
      <c r="G80" s="6" t="s">
        <v>157</v>
      </c>
      <c r="H80" s="15" t="s">
        <v>182</v>
      </c>
      <c r="I80" s="6">
        <v>2022</v>
      </c>
      <c r="J80" s="6">
        <v>2022</v>
      </c>
      <c r="K80" s="6">
        <v>7014</v>
      </c>
      <c r="L80" s="6">
        <v>7014</v>
      </c>
    </row>
    <row r="81" spans="2:12" ht="36" customHeight="1">
      <c r="B81" s="7">
        <f>COUNTA($B$2:B80)</f>
        <v>79</v>
      </c>
      <c r="C81" s="10"/>
      <c r="D81" s="11"/>
      <c r="E81" s="6" t="s">
        <v>183</v>
      </c>
      <c r="F81" s="6" t="s">
        <v>156</v>
      </c>
      <c r="G81" s="16" t="s">
        <v>157</v>
      </c>
      <c r="H81" s="15" t="s">
        <v>184</v>
      </c>
      <c r="I81" s="6">
        <v>2021</v>
      </c>
      <c r="J81" s="6">
        <v>2022</v>
      </c>
      <c r="K81" s="6">
        <v>3100</v>
      </c>
      <c r="L81" s="6">
        <v>3100</v>
      </c>
    </row>
    <row r="82" spans="2:12" ht="36" customHeight="1">
      <c r="B82" s="7">
        <f>COUNTA($B$2:B81)</f>
        <v>80</v>
      </c>
      <c r="C82" s="10"/>
      <c r="D82" s="11"/>
      <c r="E82" s="6" t="s">
        <v>185</v>
      </c>
      <c r="F82" s="6" t="s">
        <v>156</v>
      </c>
      <c r="G82" s="16" t="s">
        <v>157</v>
      </c>
      <c r="H82" s="15" t="s">
        <v>186</v>
      </c>
      <c r="I82" s="6">
        <v>2021</v>
      </c>
      <c r="J82" s="6">
        <v>2022</v>
      </c>
      <c r="K82" s="6">
        <v>2300</v>
      </c>
      <c r="L82" s="6">
        <v>2300</v>
      </c>
    </row>
    <row r="83" spans="2:12" ht="24" customHeight="1">
      <c r="B83" s="7">
        <f>COUNTA($B$2:B82)</f>
        <v>81</v>
      </c>
      <c r="C83" s="10"/>
      <c r="D83" s="11"/>
      <c r="E83" s="6" t="s">
        <v>187</v>
      </c>
      <c r="F83" s="6" t="s">
        <v>188</v>
      </c>
      <c r="G83" s="6" t="s">
        <v>157</v>
      </c>
      <c r="H83" s="15" t="s">
        <v>189</v>
      </c>
      <c r="I83" s="6">
        <v>2021</v>
      </c>
      <c r="J83" s="6">
        <v>2022</v>
      </c>
      <c r="K83" s="6">
        <v>11397</v>
      </c>
      <c r="L83" s="6">
        <v>11397</v>
      </c>
    </row>
    <row r="84" spans="2:12" ht="42.75" customHeight="1">
      <c r="B84" s="7">
        <f>COUNTA($B$2:B83)</f>
        <v>82</v>
      </c>
      <c r="C84" s="10"/>
      <c r="D84" s="11"/>
      <c r="E84" s="6" t="s">
        <v>190</v>
      </c>
      <c r="F84" s="6" t="s">
        <v>188</v>
      </c>
      <c r="G84" s="6" t="s">
        <v>157</v>
      </c>
      <c r="H84" s="15" t="s">
        <v>191</v>
      </c>
      <c r="I84" s="6">
        <v>2022</v>
      </c>
      <c r="J84" s="6">
        <v>2023</v>
      </c>
      <c r="K84" s="6">
        <v>3000</v>
      </c>
      <c r="L84" s="6">
        <v>3000</v>
      </c>
    </row>
    <row r="85" spans="2:12" ht="57.75" customHeight="1">
      <c r="B85" s="7">
        <f>COUNTA($B$2:B84)</f>
        <v>83</v>
      </c>
      <c r="C85" s="10"/>
      <c r="D85" s="11"/>
      <c r="E85" s="6" t="s">
        <v>192</v>
      </c>
      <c r="F85" s="6" t="s">
        <v>156</v>
      </c>
      <c r="G85" s="6" t="s">
        <v>157</v>
      </c>
      <c r="H85" s="15" t="s">
        <v>193</v>
      </c>
      <c r="I85" s="6">
        <v>2022</v>
      </c>
      <c r="J85" s="6">
        <v>2024</v>
      </c>
      <c r="K85" s="6">
        <v>73400</v>
      </c>
      <c r="L85" s="6">
        <v>73400</v>
      </c>
    </row>
    <row r="86" spans="2:12" ht="36" customHeight="1">
      <c r="B86" s="7">
        <f>COUNTA($B$2:B85)</f>
        <v>84</v>
      </c>
      <c r="C86" s="10"/>
      <c r="D86" s="11"/>
      <c r="E86" s="6" t="s">
        <v>194</v>
      </c>
      <c r="F86" s="6" t="s">
        <v>156</v>
      </c>
      <c r="G86" s="6" t="s">
        <v>157</v>
      </c>
      <c r="H86" s="15" t="s">
        <v>195</v>
      </c>
      <c r="I86" s="6">
        <v>2021</v>
      </c>
      <c r="J86" s="6">
        <v>2024</v>
      </c>
      <c r="K86" s="6">
        <v>54000</v>
      </c>
      <c r="L86" s="6">
        <v>54000</v>
      </c>
    </row>
    <row r="87" spans="2:12" ht="36" customHeight="1">
      <c r="B87" s="7">
        <f>COUNTA($B$2:B86)</f>
        <v>85</v>
      </c>
      <c r="C87" s="10"/>
      <c r="D87" s="11"/>
      <c r="E87" s="6" t="s">
        <v>196</v>
      </c>
      <c r="F87" s="6" t="s">
        <v>156</v>
      </c>
      <c r="G87" s="6" t="s">
        <v>157</v>
      </c>
      <c r="H87" s="15" t="s">
        <v>197</v>
      </c>
      <c r="I87" s="6">
        <v>2022</v>
      </c>
      <c r="J87" s="6">
        <v>2023</v>
      </c>
      <c r="K87" s="6">
        <v>5000</v>
      </c>
      <c r="L87" s="6">
        <v>5000</v>
      </c>
    </row>
    <row r="88" spans="2:12" ht="28.5" customHeight="1">
      <c r="B88" s="7">
        <f>COUNTA($B$2:B87)</f>
        <v>86</v>
      </c>
      <c r="C88" s="10"/>
      <c r="D88" s="11"/>
      <c r="E88" s="6" t="s">
        <v>198</v>
      </c>
      <c r="F88" s="6" t="s">
        <v>156</v>
      </c>
      <c r="G88" s="6" t="s">
        <v>157</v>
      </c>
      <c r="H88" s="15" t="s">
        <v>199</v>
      </c>
      <c r="I88" s="6">
        <v>2023</v>
      </c>
      <c r="J88" s="6">
        <v>2025</v>
      </c>
      <c r="K88" s="6">
        <v>30000</v>
      </c>
      <c r="L88" s="6">
        <v>30000</v>
      </c>
    </row>
    <row r="89" spans="2:12" ht="36" customHeight="1">
      <c r="B89" s="7">
        <f>COUNTA($B$2:B88)</f>
        <v>87</v>
      </c>
      <c r="C89" s="10"/>
      <c r="D89" s="11"/>
      <c r="E89" s="6" t="s">
        <v>200</v>
      </c>
      <c r="F89" s="6" t="s">
        <v>156</v>
      </c>
      <c r="G89" s="6" t="s">
        <v>157</v>
      </c>
      <c r="H89" s="15" t="s">
        <v>201</v>
      </c>
      <c r="I89" s="6">
        <v>2021</v>
      </c>
      <c r="J89" s="6">
        <v>2022</v>
      </c>
      <c r="K89" s="6">
        <v>7000</v>
      </c>
      <c r="L89" s="6">
        <v>7000</v>
      </c>
    </row>
    <row r="90" spans="2:12" ht="36" customHeight="1">
      <c r="B90" s="7">
        <f>COUNTA($B$2:B89)</f>
        <v>88</v>
      </c>
      <c r="C90" s="10"/>
      <c r="D90" s="11"/>
      <c r="E90" s="6" t="s">
        <v>202</v>
      </c>
      <c r="F90" s="6" t="s">
        <v>156</v>
      </c>
      <c r="G90" s="6" t="s">
        <v>157</v>
      </c>
      <c r="H90" s="15" t="s">
        <v>203</v>
      </c>
      <c r="I90" s="6">
        <v>2022</v>
      </c>
      <c r="J90" s="6">
        <v>2023</v>
      </c>
      <c r="K90" s="6">
        <v>7500</v>
      </c>
      <c r="L90" s="6">
        <v>7500</v>
      </c>
    </row>
    <row r="91" spans="2:12" ht="45.75" customHeight="1">
      <c r="B91" s="7">
        <f>COUNTA($B$2:B90)</f>
        <v>89</v>
      </c>
      <c r="C91" s="10"/>
      <c r="D91" s="11"/>
      <c r="E91" s="6" t="s">
        <v>204</v>
      </c>
      <c r="F91" s="6" t="s">
        <v>156</v>
      </c>
      <c r="G91" s="16" t="s">
        <v>157</v>
      </c>
      <c r="H91" s="15" t="s">
        <v>205</v>
      </c>
      <c r="I91" s="6">
        <v>2022</v>
      </c>
      <c r="J91" s="6">
        <v>2023</v>
      </c>
      <c r="K91" s="6">
        <v>12000</v>
      </c>
      <c r="L91" s="6">
        <v>12000</v>
      </c>
    </row>
    <row r="92" spans="2:12" ht="28.5" customHeight="1">
      <c r="B92" s="7">
        <f>COUNTA($B$2:B91)</f>
        <v>90</v>
      </c>
      <c r="C92" s="10"/>
      <c r="D92" s="11"/>
      <c r="E92" s="6" t="s">
        <v>206</v>
      </c>
      <c r="F92" s="6" t="s">
        <v>156</v>
      </c>
      <c r="G92" s="6" t="s">
        <v>157</v>
      </c>
      <c r="H92" s="15" t="s">
        <v>207</v>
      </c>
      <c r="I92" s="6">
        <v>2023</v>
      </c>
      <c r="J92" s="6">
        <v>2025</v>
      </c>
      <c r="K92" s="6">
        <v>36400</v>
      </c>
      <c r="L92" s="6">
        <v>36400</v>
      </c>
    </row>
    <row r="93" spans="2:12" ht="28.5" customHeight="1">
      <c r="B93" s="7">
        <f>COUNTA($B$2:B92)</f>
        <v>91</v>
      </c>
      <c r="C93" s="10"/>
      <c r="D93" s="11"/>
      <c r="E93" s="6" t="s">
        <v>208</v>
      </c>
      <c r="F93" s="6" t="s">
        <v>156</v>
      </c>
      <c r="G93" s="6" t="s">
        <v>157</v>
      </c>
      <c r="H93" s="15" t="s">
        <v>209</v>
      </c>
      <c r="I93" s="6">
        <v>2022</v>
      </c>
      <c r="J93" s="6">
        <v>2024</v>
      </c>
      <c r="K93" s="6">
        <v>31530</v>
      </c>
      <c r="L93" s="6">
        <v>31530</v>
      </c>
    </row>
    <row r="94" spans="2:12" ht="36" customHeight="1">
      <c r="B94" s="7">
        <f>COUNTA($B$2:B93)</f>
        <v>92</v>
      </c>
      <c r="C94" s="10"/>
      <c r="D94" s="11"/>
      <c r="E94" s="6" t="s">
        <v>210</v>
      </c>
      <c r="F94" s="6" t="s">
        <v>156</v>
      </c>
      <c r="G94" s="6" t="s">
        <v>157</v>
      </c>
      <c r="H94" s="15" t="s">
        <v>211</v>
      </c>
      <c r="I94" s="6">
        <v>2021</v>
      </c>
      <c r="J94" s="6">
        <v>2023</v>
      </c>
      <c r="K94" s="6">
        <v>21000</v>
      </c>
      <c r="L94" s="6">
        <v>21000</v>
      </c>
    </row>
    <row r="95" spans="2:12" ht="28.5" customHeight="1">
      <c r="B95" s="7">
        <f>COUNTA($B$2:B94)</f>
        <v>93</v>
      </c>
      <c r="C95" s="10"/>
      <c r="D95" s="11"/>
      <c r="E95" s="6" t="s">
        <v>212</v>
      </c>
      <c r="F95" s="6" t="s">
        <v>156</v>
      </c>
      <c r="G95" s="6" t="s">
        <v>157</v>
      </c>
      <c r="H95" s="15" t="s">
        <v>213</v>
      </c>
      <c r="I95" s="6">
        <v>2022</v>
      </c>
      <c r="J95" s="6">
        <v>2024</v>
      </c>
      <c r="K95" s="6">
        <v>8500</v>
      </c>
      <c r="L95" s="6">
        <v>8500</v>
      </c>
    </row>
    <row r="96" spans="2:12" ht="42.75" customHeight="1">
      <c r="B96" s="7">
        <f>COUNTA($B$2:B95)</f>
        <v>94</v>
      </c>
      <c r="C96" s="10"/>
      <c r="D96" s="11"/>
      <c r="E96" s="6" t="s">
        <v>214</v>
      </c>
      <c r="F96" s="6" t="s">
        <v>156</v>
      </c>
      <c r="G96" s="6" t="s">
        <v>157</v>
      </c>
      <c r="H96" s="15" t="s">
        <v>215</v>
      </c>
      <c r="I96" s="6">
        <v>2021</v>
      </c>
      <c r="J96" s="6">
        <v>2025</v>
      </c>
      <c r="K96" s="6">
        <v>2100</v>
      </c>
      <c r="L96" s="6">
        <v>2100</v>
      </c>
    </row>
    <row r="97" spans="2:12" ht="28.5" customHeight="1">
      <c r="B97" s="7">
        <f>COUNTA($B$2:B96)</f>
        <v>95</v>
      </c>
      <c r="C97" s="10"/>
      <c r="D97" s="11"/>
      <c r="E97" s="6" t="s">
        <v>216</v>
      </c>
      <c r="F97" s="6" t="s">
        <v>156</v>
      </c>
      <c r="G97" s="16" t="s">
        <v>157</v>
      </c>
      <c r="H97" s="15" t="s">
        <v>217</v>
      </c>
      <c r="I97" s="6">
        <v>2022</v>
      </c>
      <c r="J97" s="6">
        <v>2023</v>
      </c>
      <c r="K97" s="6">
        <v>1100</v>
      </c>
      <c r="L97" s="6">
        <v>1100</v>
      </c>
    </row>
    <row r="98" spans="2:12" ht="28.5" customHeight="1">
      <c r="B98" s="7">
        <f>COUNTA($B$2:B97)</f>
        <v>96</v>
      </c>
      <c r="C98" s="10"/>
      <c r="D98" s="11"/>
      <c r="E98" s="6" t="s">
        <v>218</v>
      </c>
      <c r="F98" s="6" t="s">
        <v>156</v>
      </c>
      <c r="G98" s="6" t="s">
        <v>157</v>
      </c>
      <c r="H98" s="15" t="s">
        <v>219</v>
      </c>
      <c r="I98" s="6">
        <v>2023</v>
      </c>
      <c r="J98" s="6">
        <v>2024</v>
      </c>
      <c r="K98" s="6">
        <v>10000</v>
      </c>
      <c r="L98" s="6">
        <v>10000</v>
      </c>
    </row>
    <row r="99" spans="2:12" ht="28.5" customHeight="1">
      <c r="B99" s="7">
        <f>COUNTA($B$2:B98)</f>
        <v>97</v>
      </c>
      <c r="C99" s="10"/>
      <c r="D99" s="11"/>
      <c r="E99" s="6" t="s">
        <v>220</v>
      </c>
      <c r="F99" s="6" t="s">
        <v>156</v>
      </c>
      <c r="G99" s="16" t="s">
        <v>157</v>
      </c>
      <c r="H99" s="15" t="s">
        <v>221</v>
      </c>
      <c r="I99" s="6">
        <v>2023</v>
      </c>
      <c r="J99" s="6">
        <v>2025</v>
      </c>
      <c r="K99" s="6">
        <v>50000</v>
      </c>
      <c r="L99" s="6">
        <v>50000</v>
      </c>
    </row>
    <row r="100" spans="2:12" ht="55.5" customHeight="1">
      <c r="B100" s="7">
        <f>COUNTA($B$2:B99)</f>
        <v>98</v>
      </c>
      <c r="C100" s="10"/>
      <c r="D100" s="11"/>
      <c r="E100" s="6" t="s">
        <v>222</v>
      </c>
      <c r="F100" s="6" t="s">
        <v>156</v>
      </c>
      <c r="G100" s="16" t="s">
        <v>157</v>
      </c>
      <c r="H100" s="15" t="s">
        <v>223</v>
      </c>
      <c r="I100" s="6">
        <v>2021</v>
      </c>
      <c r="J100" s="6">
        <v>2022</v>
      </c>
      <c r="K100" s="6">
        <v>6500</v>
      </c>
      <c r="L100" s="6">
        <v>6500</v>
      </c>
    </row>
    <row r="101" spans="2:12" ht="55.5" customHeight="1">
      <c r="B101" s="7">
        <f>COUNTA($B$2:B100)</f>
        <v>99</v>
      </c>
      <c r="C101" s="10"/>
      <c r="D101" s="11"/>
      <c r="E101" s="6" t="s">
        <v>224</v>
      </c>
      <c r="F101" s="6" t="s">
        <v>156</v>
      </c>
      <c r="G101" s="16" t="s">
        <v>157</v>
      </c>
      <c r="H101" s="15" t="s">
        <v>225</v>
      </c>
      <c r="I101" s="6">
        <v>2022</v>
      </c>
      <c r="J101" s="6">
        <v>2023</v>
      </c>
      <c r="K101" s="6">
        <v>2502</v>
      </c>
      <c r="L101" s="6">
        <v>2502</v>
      </c>
    </row>
    <row r="102" spans="2:12" ht="42.75" customHeight="1">
      <c r="B102" s="7">
        <f>COUNTA($B$2:B101)</f>
        <v>100</v>
      </c>
      <c r="C102" s="10"/>
      <c r="D102" s="11"/>
      <c r="E102" s="6" t="s">
        <v>226</v>
      </c>
      <c r="F102" s="6" t="s">
        <v>156</v>
      </c>
      <c r="G102" s="16" t="s">
        <v>157</v>
      </c>
      <c r="H102" s="15" t="s">
        <v>227</v>
      </c>
      <c r="I102" s="6">
        <v>2021</v>
      </c>
      <c r="J102" s="6">
        <v>2022</v>
      </c>
      <c r="K102" s="6">
        <v>9300</v>
      </c>
      <c r="L102" s="6">
        <v>9300</v>
      </c>
    </row>
    <row r="103" spans="2:12" ht="55.5" customHeight="1">
      <c r="B103" s="7">
        <f>COUNTA($B$2:B102)</f>
        <v>101</v>
      </c>
      <c r="C103" s="10"/>
      <c r="D103" s="11"/>
      <c r="E103" s="6" t="s">
        <v>228</v>
      </c>
      <c r="F103" s="6" t="s">
        <v>156</v>
      </c>
      <c r="G103" s="16" t="s">
        <v>157</v>
      </c>
      <c r="H103" s="15" t="s">
        <v>229</v>
      </c>
      <c r="I103" s="6">
        <v>2022</v>
      </c>
      <c r="J103" s="6">
        <v>2023</v>
      </c>
      <c r="K103" s="6">
        <v>1700</v>
      </c>
      <c r="L103" s="6">
        <v>1700</v>
      </c>
    </row>
    <row r="104" spans="2:12" ht="36" customHeight="1">
      <c r="B104" s="7">
        <f>COUNTA($B$2:B103)</f>
        <v>102</v>
      </c>
      <c r="C104" s="10"/>
      <c r="D104" s="11"/>
      <c r="E104" s="6" t="s">
        <v>230</v>
      </c>
      <c r="F104" s="6" t="s">
        <v>156</v>
      </c>
      <c r="G104" s="6" t="s">
        <v>157</v>
      </c>
      <c r="H104" s="15" t="s">
        <v>231</v>
      </c>
      <c r="I104" s="6">
        <v>2021</v>
      </c>
      <c r="J104" s="6">
        <v>2025</v>
      </c>
      <c r="K104" s="6">
        <v>58000</v>
      </c>
      <c r="L104" s="6">
        <v>58000</v>
      </c>
    </row>
    <row r="105" spans="2:12" ht="28.5" customHeight="1">
      <c r="B105" s="7">
        <f>COUNTA($B$2:B104)</f>
        <v>103</v>
      </c>
      <c r="C105" s="10"/>
      <c r="D105" s="11"/>
      <c r="E105" s="6" t="s">
        <v>232</v>
      </c>
      <c r="F105" s="6" t="s">
        <v>156</v>
      </c>
      <c r="G105" s="6" t="s">
        <v>157</v>
      </c>
      <c r="H105" s="15" t="s">
        <v>233</v>
      </c>
      <c r="I105" s="6">
        <v>2021</v>
      </c>
      <c r="J105" s="6">
        <v>2025</v>
      </c>
      <c r="K105" s="6">
        <v>14000</v>
      </c>
      <c r="L105" s="6">
        <v>14000</v>
      </c>
    </row>
    <row r="106" spans="2:12" ht="28.5" customHeight="1">
      <c r="B106" s="7">
        <f>COUNTA($B$2:B105)</f>
        <v>104</v>
      </c>
      <c r="C106" s="10"/>
      <c r="D106" s="11"/>
      <c r="E106" s="6" t="s">
        <v>234</v>
      </c>
      <c r="F106" s="6" t="s">
        <v>156</v>
      </c>
      <c r="G106" s="6" t="s">
        <v>157</v>
      </c>
      <c r="H106" s="15" t="s">
        <v>235</v>
      </c>
      <c r="I106" s="6">
        <v>2022</v>
      </c>
      <c r="J106" s="6">
        <v>2023</v>
      </c>
      <c r="K106" s="6">
        <v>5000</v>
      </c>
      <c r="L106" s="6">
        <v>5000</v>
      </c>
    </row>
    <row r="107" spans="2:12" ht="36" customHeight="1">
      <c r="B107" s="7">
        <f>COUNTA($B$2:B106)</f>
        <v>105</v>
      </c>
      <c r="C107" s="10"/>
      <c r="D107" s="11"/>
      <c r="E107" s="6" t="s">
        <v>236</v>
      </c>
      <c r="F107" s="6" t="s">
        <v>156</v>
      </c>
      <c r="G107" s="6" t="s">
        <v>157</v>
      </c>
      <c r="H107" s="15" t="s">
        <v>237</v>
      </c>
      <c r="I107" s="6">
        <v>2022</v>
      </c>
      <c r="J107" s="6">
        <v>2023</v>
      </c>
      <c r="K107" s="6">
        <v>3000</v>
      </c>
      <c r="L107" s="6">
        <v>3000</v>
      </c>
    </row>
    <row r="108" spans="2:12" ht="36" customHeight="1">
      <c r="B108" s="7">
        <f>COUNTA($B$2:B107)</f>
        <v>106</v>
      </c>
      <c r="C108" s="10"/>
      <c r="D108" s="11"/>
      <c r="E108" s="6" t="s">
        <v>238</v>
      </c>
      <c r="F108" s="6" t="s">
        <v>156</v>
      </c>
      <c r="G108" s="6" t="s">
        <v>157</v>
      </c>
      <c r="H108" s="15" t="s">
        <v>239</v>
      </c>
      <c r="I108" s="6">
        <v>2022</v>
      </c>
      <c r="J108" s="6">
        <v>2023</v>
      </c>
      <c r="K108" s="6">
        <v>2000</v>
      </c>
      <c r="L108" s="6">
        <v>2000</v>
      </c>
    </row>
    <row r="109" spans="2:12" ht="28.5" customHeight="1">
      <c r="B109" s="7">
        <f>COUNTA($B$2:B108)</f>
        <v>107</v>
      </c>
      <c r="C109" s="10"/>
      <c r="D109" s="11"/>
      <c r="E109" s="6" t="s">
        <v>240</v>
      </c>
      <c r="F109" s="6" t="s">
        <v>156</v>
      </c>
      <c r="G109" s="6" t="s">
        <v>157</v>
      </c>
      <c r="H109" s="15" t="s">
        <v>241</v>
      </c>
      <c r="I109" s="6">
        <v>2021</v>
      </c>
      <c r="J109" s="6">
        <v>2025</v>
      </c>
      <c r="K109" s="6">
        <v>26000</v>
      </c>
      <c r="L109" s="6">
        <v>26000</v>
      </c>
    </row>
    <row r="110" spans="2:12" ht="42.75" customHeight="1">
      <c r="B110" s="7">
        <f>COUNTA($B$2:B109)</f>
        <v>108</v>
      </c>
      <c r="C110" s="10"/>
      <c r="D110" s="11"/>
      <c r="E110" s="6" t="s">
        <v>242</v>
      </c>
      <c r="F110" s="6" t="s">
        <v>156</v>
      </c>
      <c r="G110" s="16" t="s">
        <v>157</v>
      </c>
      <c r="H110" s="15" t="s">
        <v>243</v>
      </c>
      <c r="I110" s="6">
        <v>2021</v>
      </c>
      <c r="J110" s="6">
        <v>2022</v>
      </c>
      <c r="K110" s="6">
        <v>11854</v>
      </c>
      <c r="L110" s="6">
        <v>11854</v>
      </c>
    </row>
    <row r="111" spans="2:12" ht="80.25" customHeight="1">
      <c r="B111" s="7">
        <f>COUNTA($B$2:B110)</f>
        <v>109</v>
      </c>
      <c r="C111" s="10"/>
      <c r="D111" s="11"/>
      <c r="E111" s="6" t="s">
        <v>244</v>
      </c>
      <c r="F111" s="6" t="s">
        <v>156</v>
      </c>
      <c r="G111" s="16" t="s">
        <v>157</v>
      </c>
      <c r="H111" s="15" t="s">
        <v>245</v>
      </c>
      <c r="I111" s="6">
        <v>2022</v>
      </c>
      <c r="J111" s="6">
        <v>2024</v>
      </c>
      <c r="K111" s="6">
        <v>17000</v>
      </c>
      <c r="L111" s="6">
        <v>17000</v>
      </c>
    </row>
    <row r="112" spans="2:12" ht="28.5" customHeight="1">
      <c r="B112" s="7">
        <f>COUNTA($B$2:B111)</f>
        <v>110</v>
      </c>
      <c r="C112" s="10"/>
      <c r="D112" s="11"/>
      <c r="E112" s="6" t="s">
        <v>246</v>
      </c>
      <c r="F112" s="6" t="s">
        <v>156</v>
      </c>
      <c r="G112" s="6" t="s">
        <v>157</v>
      </c>
      <c r="H112" s="15" t="s">
        <v>247</v>
      </c>
      <c r="I112" s="6">
        <v>2021</v>
      </c>
      <c r="J112" s="6">
        <v>2025</v>
      </c>
      <c r="K112" s="6">
        <v>3000</v>
      </c>
      <c r="L112" s="6">
        <v>3000</v>
      </c>
    </row>
    <row r="113" spans="2:12" ht="36" customHeight="1">
      <c r="B113" s="7">
        <f>COUNTA($B$2:B112)</f>
        <v>111</v>
      </c>
      <c r="C113" s="10"/>
      <c r="D113" s="11"/>
      <c r="E113" s="6" t="s">
        <v>248</v>
      </c>
      <c r="F113" s="6" t="s">
        <v>156</v>
      </c>
      <c r="G113" s="6" t="s">
        <v>157</v>
      </c>
      <c r="H113" s="15" t="s">
        <v>249</v>
      </c>
      <c r="I113" s="6">
        <v>2022</v>
      </c>
      <c r="J113" s="6">
        <v>2025</v>
      </c>
      <c r="K113" s="6">
        <v>5000</v>
      </c>
      <c r="L113" s="6">
        <v>5000</v>
      </c>
    </row>
    <row r="114" spans="2:12" ht="28.5" customHeight="1">
      <c r="B114" s="7">
        <f>COUNTA($B$2:B113)</f>
        <v>112</v>
      </c>
      <c r="C114" s="10"/>
      <c r="D114" s="11"/>
      <c r="E114" s="6" t="s">
        <v>250</v>
      </c>
      <c r="F114" s="6" t="s">
        <v>156</v>
      </c>
      <c r="G114" s="6" t="s">
        <v>157</v>
      </c>
      <c r="H114" s="15" t="s">
        <v>251</v>
      </c>
      <c r="I114" s="6">
        <v>2022</v>
      </c>
      <c r="J114" s="6">
        <v>2023</v>
      </c>
      <c r="K114" s="17">
        <v>2300</v>
      </c>
      <c r="L114" s="17">
        <v>2300</v>
      </c>
    </row>
    <row r="115" spans="2:12" ht="14.25" customHeight="1">
      <c r="B115" s="7">
        <f>COUNTA($B$2:B114)</f>
        <v>113</v>
      </c>
      <c r="C115" s="10"/>
      <c r="D115" s="11"/>
      <c r="E115" s="6" t="s">
        <v>252</v>
      </c>
      <c r="F115" s="6" t="s">
        <v>253</v>
      </c>
      <c r="G115" s="6" t="s">
        <v>254</v>
      </c>
      <c r="H115" s="15" t="s">
        <v>255</v>
      </c>
      <c r="I115" s="6">
        <v>2021</v>
      </c>
      <c r="J115" s="6">
        <v>2022</v>
      </c>
      <c r="K115" s="6">
        <v>5400</v>
      </c>
      <c r="L115" s="6">
        <v>5400</v>
      </c>
    </row>
    <row r="116" spans="2:12" ht="14.25" customHeight="1">
      <c r="B116" s="7">
        <f>COUNTA($B$2:B115)</f>
        <v>114</v>
      </c>
      <c r="C116" s="10"/>
      <c r="D116" s="11"/>
      <c r="E116" s="6" t="s">
        <v>256</v>
      </c>
      <c r="F116" s="6" t="s">
        <v>253</v>
      </c>
      <c r="G116" s="6" t="s">
        <v>254</v>
      </c>
      <c r="H116" s="15" t="s">
        <v>257</v>
      </c>
      <c r="I116" s="6">
        <v>2022</v>
      </c>
      <c r="J116" s="6">
        <v>2022</v>
      </c>
      <c r="K116" s="6">
        <v>900</v>
      </c>
      <c r="L116" s="6">
        <v>900</v>
      </c>
    </row>
    <row r="117" spans="2:12" ht="14.25" customHeight="1">
      <c r="B117" s="7">
        <f>COUNTA($B$2:B116)</f>
        <v>115</v>
      </c>
      <c r="C117" s="10"/>
      <c r="D117" s="11"/>
      <c r="E117" s="6" t="s">
        <v>258</v>
      </c>
      <c r="F117" s="6" t="s">
        <v>253</v>
      </c>
      <c r="G117" s="6" t="s">
        <v>254</v>
      </c>
      <c r="H117" s="15" t="s">
        <v>259</v>
      </c>
      <c r="I117" s="6">
        <v>2021</v>
      </c>
      <c r="J117" s="6">
        <v>2021</v>
      </c>
      <c r="K117" s="6">
        <v>1700</v>
      </c>
      <c r="L117" s="6">
        <v>1700</v>
      </c>
    </row>
    <row r="118" spans="2:12" ht="14.25" customHeight="1">
      <c r="B118" s="7">
        <f>COUNTA($B$2:B117)</f>
        <v>116</v>
      </c>
      <c r="C118" s="10"/>
      <c r="D118" s="11"/>
      <c r="E118" s="6" t="s">
        <v>260</v>
      </c>
      <c r="F118" s="6" t="s">
        <v>253</v>
      </c>
      <c r="G118" s="6" t="s">
        <v>254</v>
      </c>
      <c r="H118" s="15" t="s">
        <v>261</v>
      </c>
      <c r="I118" s="6">
        <v>2023</v>
      </c>
      <c r="J118" s="6">
        <v>2024</v>
      </c>
      <c r="K118" s="6">
        <v>18000</v>
      </c>
      <c r="L118" s="6">
        <v>18000</v>
      </c>
    </row>
    <row r="119" spans="2:12" ht="14.25" customHeight="1">
      <c r="B119" s="7">
        <f>COUNTA($B$2:B118)</f>
        <v>117</v>
      </c>
      <c r="C119" s="10"/>
      <c r="D119" s="11"/>
      <c r="E119" s="6" t="s">
        <v>262</v>
      </c>
      <c r="F119" s="6" t="s">
        <v>253</v>
      </c>
      <c r="G119" s="6" t="s">
        <v>254</v>
      </c>
      <c r="H119" s="15" t="s">
        <v>263</v>
      </c>
      <c r="I119" s="6">
        <v>2022</v>
      </c>
      <c r="J119" s="6">
        <v>2023</v>
      </c>
      <c r="K119" s="6">
        <v>9000</v>
      </c>
      <c r="L119" s="6">
        <v>9000</v>
      </c>
    </row>
    <row r="120" spans="2:12" ht="14.25" customHeight="1">
      <c r="B120" s="7">
        <f>COUNTA($B$2:B119)</f>
        <v>118</v>
      </c>
      <c r="C120" s="10"/>
      <c r="D120" s="11"/>
      <c r="E120" s="6" t="s">
        <v>264</v>
      </c>
      <c r="F120" s="6" t="s">
        <v>253</v>
      </c>
      <c r="G120" s="6" t="s">
        <v>254</v>
      </c>
      <c r="H120" s="15" t="s">
        <v>265</v>
      </c>
      <c r="I120" s="6">
        <v>2022</v>
      </c>
      <c r="J120" s="6">
        <v>2023</v>
      </c>
      <c r="K120" s="6">
        <v>11000</v>
      </c>
      <c r="L120" s="6">
        <v>11000</v>
      </c>
    </row>
    <row r="121" spans="2:12" ht="24" customHeight="1">
      <c r="B121" s="7">
        <f>COUNTA($B$2:B120)</f>
        <v>119</v>
      </c>
      <c r="C121" s="10"/>
      <c r="D121" s="11"/>
      <c r="E121" s="6" t="s">
        <v>266</v>
      </c>
      <c r="F121" s="6" t="s">
        <v>253</v>
      </c>
      <c r="G121" s="6" t="s">
        <v>254</v>
      </c>
      <c r="H121" s="15" t="s">
        <v>267</v>
      </c>
      <c r="I121" s="6">
        <v>2022</v>
      </c>
      <c r="J121" s="6">
        <v>2022</v>
      </c>
      <c r="K121" s="6">
        <v>5000</v>
      </c>
      <c r="L121" s="6">
        <v>5000</v>
      </c>
    </row>
    <row r="122" spans="2:12" ht="24" customHeight="1">
      <c r="B122" s="7">
        <f>COUNTA($B$2:B121)</f>
        <v>120</v>
      </c>
      <c r="C122" s="10"/>
      <c r="D122" s="11"/>
      <c r="E122" s="6" t="s">
        <v>268</v>
      </c>
      <c r="F122" s="6" t="s">
        <v>253</v>
      </c>
      <c r="G122" s="6" t="s">
        <v>254</v>
      </c>
      <c r="H122" s="15" t="s">
        <v>269</v>
      </c>
      <c r="I122" s="6">
        <v>2023</v>
      </c>
      <c r="J122" s="6">
        <v>2023</v>
      </c>
      <c r="K122" s="6">
        <v>2600</v>
      </c>
      <c r="L122" s="6">
        <v>2600</v>
      </c>
    </row>
    <row r="123" spans="2:12" ht="28.5" customHeight="1">
      <c r="B123" s="7">
        <f>COUNTA($B$2:B122)</f>
        <v>121</v>
      </c>
      <c r="C123" s="10"/>
      <c r="D123" s="11"/>
      <c r="E123" s="6" t="s">
        <v>270</v>
      </c>
      <c r="F123" s="6" t="s">
        <v>253</v>
      </c>
      <c r="G123" s="6" t="s">
        <v>254</v>
      </c>
      <c r="H123" s="15" t="s">
        <v>271</v>
      </c>
      <c r="I123" s="6">
        <v>2021</v>
      </c>
      <c r="J123" s="6">
        <v>2021</v>
      </c>
      <c r="K123" s="6">
        <v>3500</v>
      </c>
      <c r="L123" s="6">
        <v>3500</v>
      </c>
    </row>
    <row r="124" spans="2:12" ht="14.25" customHeight="1">
      <c r="B124" s="7">
        <f>COUNTA($B$2:B123)</f>
        <v>122</v>
      </c>
      <c r="C124" s="10"/>
      <c r="D124" s="11"/>
      <c r="E124" s="6" t="s">
        <v>272</v>
      </c>
      <c r="F124" s="6" t="s">
        <v>253</v>
      </c>
      <c r="G124" s="6" t="s">
        <v>254</v>
      </c>
      <c r="H124" s="15" t="s">
        <v>273</v>
      </c>
      <c r="I124" s="6">
        <v>2022</v>
      </c>
      <c r="J124" s="6">
        <v>2023</v>
      </c>
      <c r="K124" s="6">
        <v>10000</v>
      </c>
      <c r="L124" s="6">
        <v>10000</v>
      </c>
    </row>
    <row r="125" spans="2:12" ht="14.25" customHeight="1">
      <c r="B125" s="7">
        <f>COUNTA($B$2:B124)</f>
        <v>123</v>
      </c>
      <c r="C125" s="10"/>
      <c r="D125" s="11"/>
      <c r="E125" s="6" t="s">
        <v>274</v>
      </c>
      <c r="F125" s="6" t="s">
        <v>253</v>
      </c>
      <c r="G125" s="6" t="s">
        <v>254</v>
      </c>
      <c r="H125" s="15" t="s">
        <v>275</v>
      </c>
      <c r="I125" s="6">
        <v>2022</v>
      </c>
      <c r="J125" s="6">
        <v>2022</v>
      </c>
      <c r="K125" s="6">
        <v>5000</v>
      </c>
      <c r="L125" s="6">
        <v>5000</v>
      </c>
    </row>
    <row r="126" spans="2:12" ht="14.25" customHeight="1">
      <c r="B126" s="7">
        <f>COUNTA($B$2:B125)</f>
        <v>124</v>
      </c>
      <c r="C126" s="10"/>
      <c r="D126" s="11"/>
      <c r="E126" s="6" t="s">
        <v>276</v>
      </c>
      <c r="F126" s="6" t="s">
        <v>253</v>
      </c>
      <c r="G126" s="6" t="s">
        <v>254</v>
      </c>
      <c r="H126" s="15" t="s">
        <v>277</v>
      </c>
      <c r="I126" s="6">
        <v>2022</v>
      </c>
      <c r="J126" s="6">
        <v>2022</v>
      </c>
      <c r="K126" s="6">
        <v>3000</v>
      </c>
      <c r="L126" s="6">
        <v>3000</v>
      </c>
    </row>
    <row r="127" spans="2:12" ht="28.5" customHeight="1">
      <c r="B127" s="7">
        <f>COUNTA($B$2:B126)</f>
        <v>125</v>
      </c>
      <c r="C127" s="10"/>
      <c r="D127" s="11"/>
      <c r="E127" s="6" t="s">
        <v>278</v>
      </c>
      <c r="F127" s="6" t="s">
        <v>253</v>
      </c>
      <c r="G127" s="6" t="s">
        <v>254</v>
      </c>
      <c r="H127" s="15" t="s">
        <v>279</v>
      </c>
      <c r="I127" s="6">
        <v>2022</v>
      </c>
      <c r="J127" s="6">
        <v>2024</v>
      </c>
      <c r="K127" s="6">
        <v>4800</v>
      </c>
      <c r="L127" s="6">
        <v>4800</v>
      </c>
    </row>
    <row r="128" spans="2:12" ht="14.25" customHeight="1">
      <c r="B128" s="7">
        <f>COUNTA($B$2:B127)</f>
        <v>126</v>
      </c>
      <c r="C128" s="10"/>
      <c r="D128" s="11"/>
      <c r="E128" s="6" t="s">
        <v>280</v>
      </c>
      <c r="F128" s="6" t="s">
        <v>253</v>
      </c>
      <c r="G128" s="6" t="s">
        <v>254</v>
      </c>
      <c r="H128" s="15" t="s">
        <v>281</v>
      </c>
      <c r="I128" s="6">
        <v>2021</v>
      </c>
      <c r="J128" s="6">
        <v>2025</v>
      </c>
      <c r="K128" s="6">
        <v>8150</v>
      </c>
      <c r="L128" s="6">
        <v>8150</v>
      </c>
    </row>
    <row r="129" spans="2:12" ht="159.75" customHeight="1">
      <c r="B129" s="7">
        <f>COUNTA($B$2:B128)</f>
        <v>127</v>
      </c>
      <c r="C129" s="10"/>
      <c r="D129" s="11"/>
      <c r="E129" s="6" t="s">
        <v>282</v>
      </c>
      <c r="F129" s="6" t="s">
        <v>253</v>
      </c>
      <c r="G129" s="6" t="s">
        <v>254</v>
      </c>
      <c r="H129" s="15" t="s">
        <v>283</v>
      </c>
      <c r="I129" s="6">
        <v>2020</v>
      </c>
      <c r="J129" s="6">
        <v>2022</v>
      </c>
      <c r="K129" s="6">
        <v>17992.76</v>
      </c>
      <c r="L129" s="6">
        <v>17992.76</v>
      </c>
    </row>
    <row r="130" spans="2:12" ht="28.5" customHeight="1">
      <c r="B130" s="7">
        <f>COUNTA($B$2:B129)</f>
        <v>128</v>
      </c>
      <c r="C130" s="10"/>
      <c r="D130" s="11"/>
      <c r="E130" s="6" t="s">
        <v>284</v>
      </c>
      <c r="F130" s="6" t="s">
        <v>285</v>
      </c>
      <c r="G130" s="6" t="s">
        <v>32</v>
      </c>
      <c r="H130" s="15" t="s">
        <v>286</v>
      </c>
      <c r="I130" s="6">
        <v>2021</v>
      </c>
      <c r="J130" s="6">
        <v>2021</v>
      </c>
      <c r="K130" s="6">
        <v>300</v>
      </c>
      <c r="L130" s="6">
        <v>300</v>
      </c>
    </row>
    <row r="131" spans="2:12" ht="28.5" customHeight="1">
      <c r="B131" s="7">
        <f>COUNTA($B$2:B130)</f>
        <v>129</v>
      </c>
      <c r="C131" s="10"/>
      <c r="D131" s="11"/>
      <c r="E131" s="6" t="s">
        <v>287</v>
      </c>
      <c r="F131" s="6" t="s">
        <v>285</v>
      </c>
      <c r="G131" s="6" t="s">
        <v>32</v>
      </c>
      <c r="H131" s="15" t="s">
        <v>288</v>
      </c>
      <c r="I131" s="6">
        <v>2021</v>
      </c>
      <c r="J131" s="6">
        <v>2022</v>
      </c>
      <c r="K131" s="6">
        <v>100</v>
      </c>
      <c r="L131" s="6">
        <v>100</v>
      </c>
    </row>
    <row r="132" spans="2:12" ht="57" customHeight="1">
      <c r="B132" s="7">
        <f>COUNTA($B$2:B131)</f>
        <v>130</v>
      </c>
      <c r="C132" s="10"/>
      <c r="D132" s="11"/>
      <c r="E132" s="6" t="s">
        <v>289</v>
      </c>
      <c r="F132" s="6" t="s">
        <v>42</v>
      </c>
      <c r="G132" s="6" t="s">
        <v>43</v>
      </c>
      <c r="H132" s="15" t="s">
        <v>290</v>
      </c>
      <c r="I132" s="6">
        <v>2024</v>
      </c>
      <c r="J132" s="6">
        <v>2026</v>
      </c>
      <c r="K132" s="6">
        <v>6900</v>
      </c>
      <c r="L132" s="6">
        <v>5000</v>
      </c>
    </row>
    <row r="133" spans="2:12" ht="28.5" customHeight="1">
      <c r="B133" s="7">
        <f>COUNTA($B$2:B132)</f>
        <v>131</v>
      </c>
      <c r="C133" s="10"/>
      <c r="D133" s="11"/>
      <c r="E133" s="6" t="s">
        <v>291</v>
      </c>
      <c r="F133" s="6" t="s">
        <v>42</v>
      </c>
      <c r="G133" s="6" t="s">
        <v>43</v>
      </c>
      <c r="H133" s="15" t="s">
        <v>292</v>
      </c>
      <c r="I133" s="6">
        <v>2021</v>
      </c>
      <c r="J133" s="6">
        <v>2023</v>
      </c>
      <c r="K133" s="6">
        <v>4250</v>
      </c>
      <c r="L133" s="6">
        <v>4250</v>
      </c>
    </row>
    <row r="134" spans="2:12" ht="28.5" customHeight="1">
      <c r="B134" s="7">
        <f>COUNTA($B$2:B133)</f>
        <v>132</v>
      </c>
      <c r="C134" s="10"/>
      <c r="D134" s="11"/>
      <c r="E134" s="6" t="s">
        <v>293</v>
      </c>
      <c r="F134" s="6" t="s">
        <v>42</v>
      </c>
      <c r="G134" s="6" t="s">
        <v>43</v>
      </c>
      <c r="H134" s="15" t="s">
        <v>294</v>
      </c>
      <c r="I134" s="6">
        <v>2025</v>
      </c>
      <c r="J134" s="6" t="s">
        <v>23</v>
      </c>
      <c r="K134" s="6">
        <v>15000</v>
      </c>
      <c r="L134" s="6">
        <v>3000</v>
      </c>
    </row>
    <row r="135" spans="2:12" ht="42.75" customHeight="1">
      <c r="B135" s="7">
        <f>COUNTA($B$2:B134)</f>
        <v>133</v>
      </c>
      <c r="C135" s="10"/>
      <c r="D135" s="11"/>
      <c r="E135" s="6" t="s">
        <v>295</v>
      </c>
      <c r="F135" s="6" t="s">
        <v>42</v>
      </c>
      <c r="G135" s="6" t="s">
        <v>43</v>
      </c>
      <c r="H135" s="15" t="s">
        <v>296</v>
      </c>
      <c r="I135" s="6">
        <v>2021</v>
      </c>
      <c r="J135" s="6">
        <v>2021</v>
      </c>
      <c r="K135" s="6">
        <v>1200</v>
      </c>
      <c r="L135" s="6">
        <v>1200</v>
      </c>
    </row>
    <row r="136" spans="2:12" ht="14.25" customHeight="1">
      <c r="B136" s="7">
        <f>COUNTA($B$2:B135)</f>
        <v>134</v>
      </c>
      <c r="C136" s="10"/>
      <c r="D136" s="11"/>
      <c r="E136" s="6" t="s">
        <v>297</v>
      </c>
      <c r="F136" s="6" t="s">
        <v>42</v>
      </c>
      <c r="G136" s="6" t="s">
        <v>43</v>
      </c>
      <c r="H136" s="15" t="s">
        <v>298</v>
      </c>
      <c r="I136" s="6">
        <v>2021</v>
      </c>
      <c r="J136" s="6">
        <v>2025</v>
      </c>
      <c r="K136" s="6">
        <v>23760</v>
      </c>
      <c r="L136" s="6">
        <v>23760</v>
      </c>
    </row>
    <row r="137" spans="2:12" ht="14.25" customHeight="1">
      <c r="B137" s="7">
        <f>COUNTA($B$2:B136)</f>
        <v>135</v>
      </c>
      <c r="C137" s="10"/>
      <c r="D137" s="11"/>
      <c r="E137" s="6" t="s">
        <v>299</v>
      </c>
      <c r="F137" s="6" t="s">
        <v>300</v>
      </c>
      <c r="G137" s="6" t="s">
        <v>43</v>
      </c>
      <c r="H137" s="15" t="s">
        <v>301</v>
      </c>
      <c r="I137" s="6">
        <v>2020</v>
      </c>
      <c r="J137" s="6">
        <v>2021</v>
      </c>
      <c r="K137" s="6">
        <v>7200</v>
      </c>
      <c r="L137" s="6">
        <v>7200</v>
      </c>
    </row>
    <row r="138" spans="2:12" ht="28.5" customHeight="1">
      <c r="B138" s="7">
        <f>COUNTA($B$2:B137)</f>
        <v>136</v>
      </c>
      <c r="C138" s="10"/>
      <c r="D138" s="11"/>
      <c r="E138" s="6" t="s">
        <v>302</v>
      </c>
      <c r="F138" s="6" t="s">
        <v>300</v>
      </c>
      <c r="G138" s="6" t="s">
        <v>43</v>
      </c>
      <c r="H138" s="15" t="s">
        <v>303</v>
      </c>
      <c r="I138" s="6">
        <v>2022</v>
      </c>
      <c r="J138" s="6">
        <v>2023</v>
      </c>
      <c r="K138" s="6">
        <v>21000</v>
      </c>
      <c r="L138" s="6">
        <v>21000</v>
      </c>
    </row>
    <row r="139" spans="2:12" ht="41.25" customHeight="1">
      <c r="B139" s="7">
        <f>COUNTA($B$2:B138)</f>
        <v>137</v>
      </c>
      <c r="C139" s="10"/>
      <c r="D139" s="11"/>
      <c r="E139" s="6" t="s">
        <v>304</v>
      </c>
      <c r="F139" s="6" t="s">
        <v>300</v>
      </c>
      <c r="G139" s="6" t="s">
        <v>43</v>
      </c>
      <c r="H139" s="15" t="s">
        <v>305</v>
      </c>
      <c r="I139" s="6">
        <v>2022</v>
      </c>
      <c r="J139" s="6">
        <v>2022</v>
      </c>
      <c r="K139" s="6">
        <v>17500</v>
      </c>
      <c r="L139" s="6">
        <v>17500</v>
      </c>
    </row>
    <row r="140" spans="2:12" ht="69" customHeight="1">
      <c r="B140" s="7">
        <f>COUNTA($B$2:B139)</f>
        <v>138</v>
      </c>
      <c r="C140" s="10"/>
      <c r="D140" s="11"/>
      <c r="E140" s="6" t="s">
        <v>306</v>
      </c>
      <c r="F140" s="6" t="s">
        <v>300</v>
      </c>
      <c r="G140" s="6" t="s">
        <v>43</v>
      </c>
      <c r="H140" s="15" t="s">
        <v>307</v>
      </c>
      <c r="I140" s="6">
        <v>2022</v>
      </c>
      <c r="J140" s="6">
        <v>2024</v>
      </c>
      <c r="K140" s="6">
        <v>26000</v>
      </c>
      <c r="L140" s="6">
        <v>26000</v>
      </c>
    </row>
    <row r="141" spans="2:12" ht="28.5" customHeight="1">
      <c r="B141" s="7">
        <f>COUNTA($B$2:B140)</f>
        <v>139</v>
      </c>
      <c r="C141" s="10"/>
      <c r="D141" s="11"/>
      <c r="E141" s="6" t="s">
        <v>308</v>
      </c>
      <c r="F141" s="6" t="s">
        <v>300</v>
      </c>
      <c r="G141" s="6" t="s">
        <v>43</v>
      </c>
      <c r="H141" s="15" t="s">
        <v>309</v>
      </c>
      <c r="I141" s="6">
        <v>2022</v>
      </c>
      <c r="J141" s="6">
        <v>2023</v>
      </c>
      <c r="K141" s="6">
        <v>6500</v>
      </c>
      <c r="L141" s="6">
        <v>6500</v>
      </c>
    </row>
    <row r="142" spans="2:12" ht="42.75" customHeight="1">
      <c r="B142" s="7">
        <f>COUNTA($B$2:B141)</f>
        <v>140</v>
      </c>
      <c r="C142" s="10"/>
      <c r="D142" s="11"/>
      <c r="E142" s="6" t="s">
        <v>310</v>
      </c>
      <c r="F142" s="6" t="s">
        <v>300</v>
      </c>
      <c r="G142" s="6" t="s">
        <v>43</v>
      </c>
      <c r="H142" s="15" t="s">
        <v>311</v>
      </c>
      <c r="I142" s="6">
        <v>2023</v>
      </c>
      <c r="J142" s="6">
        <v>2024</v>
      </c>
      <c r="K142" s="6">
        <v>7056</v>
      </c>
      <c r="L142" s="6">
        <v>7056</v>
      </c>
    </row>
    <row r="143" spans="2:12" ht="42.75" customHeight="1">
      <c r="B143" s="7">
        <f>COUNTA($B$2:B142)</f>
        <v>141</v>
      </c>
      <c r="C143" s="10"/>
      <c r="D143" s="11"/>
      <c r="E143" s="6" t="s">
        <v>312</v>
      </c>
      <c r="F143" s="6" t="s">
        <v>300</v>
      </c>
      <c r="G143" s="6" t="s">
        <v>43</v>
      </c>
      <c r="H143" s="15" t="s">
        <v>313</v>
      </c>
      <c r="I143" s="6">
        <v>2021</v>
      </c>
      <c r="J143" s="6">
        <v>2022</v>
      </c>
      <c r="K143" s="6">
        <v>18000</v>
      </c>
      <c r="L143" s="6">
        <v>18000</v>
      </c>
    </row>
    <row r="144" spans="2:12" ht="28.5" customHeight="1">
      <c r="B144" s="7">
        <f>COUNTA($B$2:B143)</f>
        <v>142</v>
      </c>
      <c r="C144" s="10"/>
      <c r="D144" s="11"/>
      <c r="E144" s="6" t="s">
        <v>314</v>
      </c>
      <c r="F144" s="6" t="s">
        <v>300</v>
      </c>
      <c r="G144" s="6" t="s">
        <v>43</v>
      </c>
      <c r="H144" s="15" t="s">
        <v>315</v>
      </c>
      <c r="I144" s="6">
        <v>2021</v>
      </c>
      <c r="J144" s="6">
        <v>2022</v>
      </c>
      <c r="K144" s="6">
        <v>6300</v>
      </c>
      <c r="L144" s="6">
        <v>6300</v>
      </c>
    </row>
    <row r="145" spans="2:12" ht="24" customHeight="1">
      <c r="B145" s="7">
        <f>COUNTA($B$2:B144)</f>
        <v>143</v>
      </c>
      <c r="C145" s="10"/>
      <c r="D145" s="11"/>
      <c r="E145" s="6" t="s">
        <v>316</v>
      </c>
      <c r="F145" s="6" t="s">
        <v>300</v>
      </c>
      <c r="G145" s="6" t="s">
        <v>43</v>
      </c>
      <c r="H145" s="15" t="s">
        <v>317</v>
      </c>
      <c r="I145" s="6">
        <v>2023</v>
      </c>
      <c r="J145" s="6">
        <v>2025</v>
      </c>
      <c r="K145" s="6">
        <v>7000</v>
      </c>
      <c r="L145" s="6">
        <v>7000</v>
      </c>
    </row>
    <row r="146" spans="2:12" ht="42.75" customHeight="1">
      <c r="B146" s="7">
        <f>COUNTA($B$2:B145)</f>
        <v>144</v>
      </c>
      <c r="C146" s="10"/>
      <c r="D146" s="11"/>
      <c r="E146" s="6" t="s">
        <v>318</v>
      </c>
      <c r="F146" s="6" t="s">
        <v>300</v>
      </c>
      <c r="G146" s="6" t="s">
        <v>43</v>
      </c>
      <c r="H146" s="15" t="s">
        <v>319</v>
      </c>
      <c r="I146" s="6">
        <v>2023</v>
      </c>
      <c r="J146" s="6">
        <v>2024</v>
      </c>
      <c r="K146" s="6">
        <v>11130</v>
      </c>
      <c r="L146" s="6">
        <v>11130</v>
      </c>
    </row>
    <row r="147" spans="2:12" ht="42.75" customHeight="1">
      <c r="B147" s="7">
        <f>COUNTA($B$2:B146)</f>
        <v>145</v>
      </c>
      <c r="C147" s="10"/>
      <c r="D147" s="11"/>
      <c r="E147" s="6" t="s">
        <v>320</v>
      </c>
      <c r="F147" s="6" t="s">
        <v>300</v>
      </c>
      <c r="G147" s="6" t="s">
        <v>43</v>
      </c>
      <c r="H147" s="15" t="s">
        <v>321</v>
      </c>
      <c r="I147" s="6">
        <v>2023</v>
      </c>
      <c r="J147" s="6">
        <v>2024</v>
      </c>
      <c r="K147" s="6">
        <v>14700</v>
      </c>
      <c r="L147" s="6">
        <v>14700</v>
      </c>
    </row>
    <row r="148" spans="2:12" ht="14.25" customHeight="1">
      <c r="B148" s="7">
        <f>COUNTA($B$2:B147)</f>
        <v>146</v>
      </c>
      <c r="C148" s="10"/>
      <c r="D148" s="11"/>
      <c r="E148" s="6" t="s">
        <v>322</v>
      </c>
      <c r="F148" s="6" t="s">
        <v>300</v>
      </c>
      <c r="G148" s="6" t="s">
        <v>43</v>
      </c>
      <c r="H148" s="15" t="s">
        <v>323</v>
      </c>
      <c r="I148" s="6">
        <v>2021</v>
      </c>
      <c r="J148" s="6">
        <v>2025</v>
      </c>
      <c r="K148" s="6">
        <v>13650</v>
      </c>
      <c r="L148" s="6">
        <v>13650</v>
      </c>
    </row>
    <row r="149" spans="2:12" ht="28.5" customHeight="1">
      <c r="B149" s="7">
        <f>COUNTA($B$2:B148)</f>
        <v>147</v>
      </c>
      <c r="C149" s="10"/>
      <c r="D149" s="11"/>
      <c r="E149" s="6" t="s">
        <v>324</v>
      </c>
      <c r="F149" s="6" t="s">
        <v>188</v>
      </c>
      <c r="G149" s="6" t="s">
        <v>325</v>
      </c>
      <c r="H149" s="15" t="s">
        <v>326</v>
      </c>
      <c r="I149" s="6">
        <v>2021</v>
      </c>
      <c r="J149" s="6">
        <v>2024</v>
      </c>
      <c r="K149" s="6">
        <v>100000</v>
      </c>
      <c r="L149" s="6">
        <v>100000</v>
      </c>
    </row>
    <row r="150" spans="2:12" ht="28.5" customHeight="1">
      <c r="B150" s="7">
        <f>COUNTA($B$2:B149)</f>
        <v>148</v>
      </c>
      <c r="C150" s="10"/>
      <c r="D150" s="11"/>
      <c r="E150" s="6" t="s">
        <v>327</v>
      </c>
      <c r="F150" s="6" t="s">
        <v>188</v>
      </c>
      <c r="G150" s="6" t="s">
        <v>328</v>
      </c>
      <c r="H150" s="15" t="s">
        <v>329</v>
      </c>
      <c r="I150" s="6">
        <v>2021</v>
      </c>
      <c r="J150" s="6">
        <v>2022</v>
      </c>
      <c r="K150" s="6">
        <v>15000</v>
      </c>
      <c r="L150" s="6">
        <v>15000</v>
      </c>
    </row>
    <row r="151" spans="2:12" ht="14.25" customHeight="1">
      <c r="B151" s="7">
        <f>COUNTA($B$2:B150)</f>
        <v>149</v>
      </c>
      <c r="C151" s="10"/>
      <c r="D151" s="11"/>
      <c r="E151" s="6" t="s">
        <v>330</v>
      </c>
      <c r="F151" s="6" t="s">
        <v>188</v>
      </c>
      <c r="G151" s="6" t="s">
        <v>331</v>
      </c>
      <c r="H151" s="15" t="s">
        <v>332</v>
      </c>
      <c r="I151" s="6">
        <v>2021</v>
      </c>
      <c r="J151" s="6">
        <v>2022</v>
      </c>
      <c r="K151" s="6">
        <v>2000</v>
      </c>
      <c r="L151" s="6">
        <v>2000</v>
      </c>
    </row>
    <row r="152" spans="2:12" ht="57.75" customHeight="1">
      <c r="B152" s="7">
        <f>COUNTA($B$2:B151)</f>
        <v>150</v>
      </c>
      <c r="C152" s="10"/>
      <c r="D152" s="11"/>
      <c r="E152" s="6" t="s">
        <v>333</v>
      </c>
      <c r="F152" s="6" t="s">
        <v>334</v>
      </c>
      <c r="G152" s="6" t="s">
        <v>331</v>
      </c>
      <c r="H152" s="15" t="s">
        <v>335</v>
      </c>
      <c r="I152" s="6">
        <v>2021</v>
      </c>
      <c r="J152" s="6">
        <v>2021</v>
      </c>
      <c r="K152" s="6">
        <v>460</v>
      </c>
      <c r="L152" s="6">
        <v>460</v>
      </c>
    </row>
    <row r="153" spans="2:12" ht="36" customHeight="1">
      <c r="B153" s="7">
        <f>COUNTA($B$2:B152)</f>
        <v>151</v>
      </c>
      <c r="C153" s="10"/>
      <c r="D153" s="11"/>
      <c r="E153" s="6" t="s">
        <v>336</v>
      </c>
      <c r="F153" s="6" t="s">
        <v>334</v>
      </c>
      <c r="G153" s="6" t="s">
        <v>328</v>
      </c>
      <c r="H153" s="15" t="s">
        <v>337</v>
      </c>
      <c r="I153" s="6">
        <v>2022</v>
      </c>
      <c r="J153" s="6">
        <v>2022</v>
      </c>
      <c r="K153" s="6">
        <v>700</v>
      </c>
      <c r="L153" s="6">
        <v>700</v>
      </c>
    </row>
    <row r="154" spans="2:12" ht="28.5" customHeight="1">
      <c r="B154" s="7">
        <f>COUNTA($B$2:B153)</f>
        <v>152</v>
      </c>
      <c r="C154" s="10"/>
      <c r="D154" s="11"/>
      <c r="E154" s="6" t="s">
        <v>338</v>
      </c>
      <c r="F154" s="6" t="s">
        <v>334</v>
      </c>
      <c r="G154" s="6" t="s">
        <v>328</v>
      </c>
      <c r="H154" s="15" t="s">
        <v>339</v>
      </c>
      <c r="I154" s="6">
        <v>2021</v>
      </c>
      <c r="J154" s="6">
        <v>2022</v>
      </c>
      <c r="K154" s="6">
        <v>3300</v>
      </c>
      <c r="L154" s="6">
        <v>3300</v>
      </c>
    </row>
    <row r="155" spans="2:12" ht="36" customHeight="1">
      <c r="B155" s="18">
        <f>COUNTA($B$2:B154)</f>
        <v>153</v>
      </c>
      <c r="C155" s="10"/>
      <c r="D155" s="11"/>
      <c r="E155" s="9" t="s">
        <v>340</v>
      </c>
      <c r="F155" s="6" t="s">
        <v>334</v>
      </c>
      <c r="G155" s="9" t="s">
        <v>331</v>
      </c>
      <c r="H155" s="15" t="s">
        <v>341</v>
      </c>
      <c r="I155" s="9">
        <v>2021</v>
      </c>
      <c r="J155" s="9">
        <v>2021</v>
      </c>
      <c r="K155" s="9">
        <v>970</v>
      </c>
      <c r="L155" s="9">
        <v>970</v>
      </c>
    </row>
    <row r="156" spans="2:12" ht="45.75" customHeight="1">
      <c r="B156" s="19"/>
      <c r="C156" s="10"/>
      <c r="D156" s="11"/>
      <c r="E156" s="12"/>
      <c r="F156" s="6" t="s">
        <v>334</v>
      </c>
      <c r="G156" s="12"/>
      <c r="H156" s="15" t="s">
        <v>342</v>
      </c>
      <c r="I156" s="12"/>
      <c r="J156" s="12"/>
      <c r="K156" s="12"/>
      <c r="L156" s="12"/>
    </row>
    <row r="157" spans="2:12" ht="28.5" customHeight="1">
      <c r="B157" s="7">
        <f>COUNTA($B$2:B156)</f>
        <v>154</v>
      </c>
      <c r="C157" s="10"/>
      <c r="D157" s="11"/>
      <c r="E157" s="6" t="s">
        <v>343</v>
      </c>
      <c r="F157" s="6" t="s">
        <v>334</v>
      </c>
      <c r="G157" s="6" t="s">
        <v>331</v>
      </c>
      <c r="H157" s="15" t="s">
        <v>344</v>
      </c>
      <c r="I157" s="6">
        <v>2021</v>
      </c>
      <c r="J157" s="6">
        <v>2021</v>
      </c>
      <c r="K157" s="6">
        <v>350</v>
      </c>
      <c r="L157" s="6">
        <v>350</v>
      </c>
    </row>
    <row r="158" spans="2:12" ht="24" customHeight="1">
      <c r="B158" s="7">
        <f>COUNTA($B$2:B157)</f>
        <v>155</v>
      </c>
      <c r="C158" s="10"/>
      <c r="D158" s="11"/>
      <c r="E158" s="6" t="s">
        <v>345</v>
      </c>
      <c r="F158" s="6" t="s">
        <v>334</v>
      </c>
      <c r="G158" s="6" t="s">
        <v>328</v>
      </c>
      <c r="H158" s="15" t="s">
        <v>346</v>
      </c>
      <c r="I158" s="6">
        <v>2023</v>
      </c>
      <c r="J158" s="6">
        <v>2023</v>
      </c>
      <c r="K158" s="6">
        <v>900</v>
      </c>
      <c r="L158" s="6">
        <v>900</v>
      </c>
    </row>
    <row r="159" spans="2:12" ht="36" customHeight="1">
      <c r="B159" s="7">
        <f>COUNTA($B$2:B158)</f>
        <v>156</v>
      </c>
      <c r="C159" s="10"/>
      <c r="D159" s="11"/>
      <c r="E159" s="6" t="s">
        <v>347</v>
      </c>
      <c r="F159" s="6" t="s">
        <v>334</v>
      </c>
      <c r="G159" s="6" t="s">
        <v>331</v>
      </c>
      <c r="H159" s="15" t="s">
        <v>348</v>
      </c>
      <c r="I159" s="6">
        <v>2022</v>
      </c>
      <c r="J159" s="6">
        <v>2023</v>
      </c>
      <c r="K159" s="6">
        <v>440</v>
      </c>
      <c r="L159" s="6">
        <v>440</v>
      </c>
    </row>
    <row r="160" spans="2:12" ht="69" customHeight="1">
      <c r="B160" s="7">
        <f>COUNTA($B$2:B159)</f>
        <v>157</v>
      </c>
      <c r="C160" s="10"/>
      <c r="D160" s="11"/>
      <c r="E160" s="6" t="s">
        <v>349</v>
      </c>
      <c r="F160" s="6" t="s">
        <v>334</v>
      </c>
      <c r="G160" s="6" t="s">
        <v>328</v>
      </c>
      <c r="H160" s="15" t="s">
        <v>350</v>
      </c>
      <c r="I160" s="6">
        <v>2022</v>
      </c>
      <c r="J160" s="6">
        <v>2023</v>
      </c>
      <c r="K160" s="6">
        <v>130</v>
      </c>
      <c r="L160" s="6">
        <v>130</v>
      </c>
    </row>
    <row r="161" spans="2:12" ht="36" customHeight="1">
      <c r="B161" s="7">
        <f>COUNTA($B$2:B160)</f>
        <v>158</v>
      </c>
      <c r="C161" s="10"/>
      <c r="D161" s="11"/>
      <c r="E161" s="6" t="s">
        <v>351</v>
      </c>
      <c r="F161" s="6" t="s">
        <v>334</v>
      </c>
      <c r="G161" s="6" t="s">
        <v>352</v>
      </c>
      <c r="H161" s="15" t="s">
        <v>353</v>
      </c>
      <c r="I161" s="6">
        <v>2022</v>
      </c>
      <c r="J161" s="6">
        <v>2023</v>
      </c>
      <c r="K161" s="6">
        <v>150</v>
      </c>
      <c r="L161" s="6">
        <v>150</v>
      </c>
    </row>
    <row r="162" spans="2:12" ht="36" customHeight="1">
      <c r="B162" s="7">
        <f>COUNTA($B$2:B161)</f>
        <v>159</v>
      </c>
      <c r="C162" s="10"/>
      <c r="D162" s="11"/>
      <c r="E162" s="6" t="s">
        <v>354</v>
      </c>
      <c r="F162" s="6" t="s">
        <v>334</v>
      </c>
      <c r="G162" s="6" t="s">
        <v>331</v>
      </c>
      <c r="H162" s="15" t="s">
        <v>355</v>
      </c>
      <c r="I162" s="6">
        <v>2023</v>
      </c>
      <c r="J162" s="6">
        <v>2024</v>
      </c>
      <c r="K162" s="6">
        <v>160</v>
      </c>
      <c r="L162" s="6">
        <v>160</v>
      </c>
    </row>
    <row r="163" spans="2:12" ht="80.25" customHeight="1">
      <c r="B163" s="7">
        <f>COUNTA($B$2:B162)</f>
        <v>160</v>
      </c>
      <c r="C163" s="10"/>
      <c r="D163" s="11"/>
      <c r="E163" s="6" t="s">
        <v>356</v>
      </c>
      <c r="F163" s="6" t="s">
        <v>334</v>
      </c>
      <c r="G163" s="6" t="s">
        <v>331</v>
      </c>
      <c r="H163" s="15" t="s">
        <v>357</v>
      </c>
      <c r="I163" s="6">
        <v>2023</v>
      </c>
      <c r="J163" s="6">
        <v>2024</v>
      </c>
      <c r="K163" s="6">
        <v>120</v>
      </c>
      <c r="L163" s="6">
        <v>120</v>
      </c>
    </row>
    <row r="164" spans="2:12" ht="36" customHeight="1">
      <c r="B164" s="7">
        <f>COUNTA($B$2:B163)</f>
        <v>161</v>
      </c>
      <c r="C164" s="10"/>
      <c r="D164" s="11"/>
      <c r="E164" s="6" t="s">
        <v>358</v>
      </c>
      <c r="F164" s="6" t="s">
        <v>359</v>
      </c>
      <c r="G164" s="6" t="s">
        <v>360</v>
      </c>
      <c r="H164" s="15" t="s">
        <v>361</v>
      </c>
      <c r="I164" s="6">
        <v>2022</v>
      </c>
      <c r="J164" s="6">
        <v>2023</v>
      </c>
      <c r="K164" s="6">
        <v>36000</v>
      </c>
      <c r="L164" s="6">
        <v>36000</v>
      </c>
    </row>
    <row r="165" spans="2:12" ht="28.5" customHeight="1">
      <c r="B165" s="7">
        <f>COUNTA($B$2:B164)</f>
        <v>162</v>
      </c>
      <c r="C165" s="10"/>
      <c r="D165" s="11"/>
      <c r="E165" s="6" t="s">
        <v>362</v>
      </c>
      <c r="F165" s="6" t="s">
        <v>359</v>
      </c>
      <c r="G165" s="6" t="s">
        <v>360</v>
      </c>
      <c r="H165" s="15" t="s">
        <v>363</v>
      </c>
      <c r="I165" s="6">
        <v>2022</v>
      </c>
      <c r="J165" s="6">
        <v>2023</v>
      </c>
      <c r="K165" s="6">
        <v>9800</v>
      </c>
      <c r="L165" s="6">
        <v>9800</v>
      </c>
    </row>
    <row r="166" spans="2:12" ht="28.5" customHeight="1">
      <c r="B166" s="7">
        <f>COUNTA($B$2:B165)</f>
        <v>163</v>
      </c>
      <c r="C166" s="10"/>
      <c r="D166" s="11"/>
      <c r="E166" s="6" t="s">
        <v>364</v>
      </c>
      <c r="F166" s="6" t="s">
        <v>359</v>
      </c>
      <c r="G166" s="6" t="s">
        <v>360</v>
      </c>
      <c r="H166" s="15" t="s">
        <v>365</v>
      </c>
      <c r="I166" s="6">
        <v>2022</v>
      </c>
      <c r="J166" s="6">
        <v>2023</v>
      </c>
      <c r="K166" s="6">
        <v>2000</v>
      </c>
      <c r="L166" s="6">
        <v>2000</v>
      </c>
    </row>
    <row r="167" spans="2:12" ht="28.5" customHeight="1">
      <c r="B167" s="7">
        <f>COUNTA($B$2:B166)</f>
        <v>164</v>
      </c>
      <c r="C167" s="10"/>
      <c r="D167" s="11"/>
      <c r="E167" s="6" t="s">
        <v>366</v>
      </c>
      <c r="F167" s="6" t="s">
        <v>359</v>
      </c>
      <c r="G167" s="6" t="s">
        <v>360</v>
      </c>
      <c r="H167" s="15" t="s">
        <v>367</v>
      </c>
      <c r="I167" s="6">
        <v>2022</v>
      </c>
      <c r="J167" s="6">
        <v>2023</v>
      </c>
      <c r="K167" s="6">
        <v>4000</v>
      </c>
      <c r="L167" s="6">
        <v>4000</v>
      </c>
    </row>
    <row r="168" spans="2:12" ht="36" customHeight="1">
      <c r="B168" s="7">
        <f>COUNTA($B$2:B167)</f>
        <v>165</v>
      </c>
      <c r="C168" s="10"/>
      <c r="D168" s="11"/>
      <c r="E168" s="6" t="s">
        <v>368</v>
      </c>
      <c r="F168" s="6" t="s">
        <v>359</v>
      </c>
      <c r="G168" s="6" t="s">
        <v>360</v>
      </c>
      <c r="H168" s="15" t="s">
        <v>369</v>
      </c>
      <c r="I168" s="6">
        <v>2022</v>
      </c>
      <c r="J168" s="6">
        <v>2023</v>
      </c>
      <c r="K168" s="6">
        <v>5500</v>
      </c>
      <c r="L168" s="6">
        <v>5500</v>
      </c>
    </row>
    <row r="169" spans="2:12" ht="28.5" customHeight="1">
      <c r="B169" s="7">
        <f>COUNTA($B$2:B168)</f>
        <v>166</v>
      </c>
      <c r="C169" s="10"/>
      <c r="D169" s="11"/>
      <c r="E169" s="6" t="s">
        <v>370</v>
      </c>
      <c r="F169" s="6" t="s">
        <v>359</v>
      </c>
      <c r="G169" s="6" t="s">
        <v>360</v>
      </c>
      <c r="H169" s="15" t="s">
        <v>371</v>
      </c>
      <c r="I169" s="6">
        <v>2023</v>
      </c>
      <c r="J169" s="6">
        <v>2024</v>
      </c>
      <c r="K169" s="6">
        <v>5000</v>
      </c>
      <c r="L169" s="6">
        <v>5000</v>
      </c>
    </row>
    <row r="170" spans="2:12" ht="28.5" customHeight="1">
      <c r="B170" s="7">
        <f>COUNTA($B$2:B169)</f>
        <v>167</v>
      </c>
      <c r="C170" s="10"/>
      <c r="D170" s="11"/>
      <c r="E170" s="6" t="s">
        <v>372</v>
      </c>
      <c r="F170" s="6" t="s">
        <v>359</v>
      </c>
      <c r="G170" s="6" t="s">
        <v>360</v>
      </c>
      <c r="H170" s="15" t="s">
        <v>373</v>
      </c>
      <c r="I170" s="6">
        <v>2023</v>
      </c>
      <c r="J170" s="6">
        <v>2024</v>
      </c>
      <c r="K170" s="6">
        <v>5500</v>
      </c>
      <c r="L170" s="6">
        <v>5500</v>
      </c>
    </row>
    <row r="171" spans="2:12" ht="42.75" customHeight="1">
      <c r="B171" s="7">
        <f>COUNTA($B$2:B170)</f>
        <v>168</v>
      </c>
      <c r="C171" s="10"/>
      <c r="D171" s="11"/>
      <c r="E171" s="6" t="s">
        <v>374</v>
      </c>
      <c r="F171" s="6" t="s">
        <v>359</v>
      </c>
      <c r="G171" s="6" t="s">
        <v>360</v>
      </c>
      <c r="H171" s="15" t="s">
        <v>375</v>
      </c>
      <c r="I171" s="6">
        <v>2023</v>
      </c>
      <c r="J171" s="6">
        <v>2024</v>
      </c>
      <c r="K171" s="6">
        <v>4500</v>
      </c>
      <c r="L171" s="6">
        <v>4500</v>
      </c>
    </row>
    <row r="172" spans="2:12" ht="28.5" customHeight="1">
      <c r="B172" s="7">
        <f>COUNTA($B$2:B171)</f>
        <v>169</v>
      </c>
      <c r="C172" s="10"/>
      <c r="D172" s="11"/>
      <c r="E172" s="6" t="s">
        <v>376</v>
      </c>
      <c r="F172" s="6" t="s">
        <v>359</v>
      </c>
      <c r="G172" s="6" t="s">
        <v>360</v>
      </c>
      <c r="H172" s="15" t="s">
        <v>377</v>
      </c>
      <c r="I172" s="6">
        <v>2022</v>
      </c>
      <c r="J172" s="6">
        <v>2023</v>
      </c>
      <c r="K172" s="6">
        <v>1500</v>
      </c>
      <c r="L172" s="6">
        <v>1500</v>
      </c>
    </row>
    <row r="173" spans="2:12" ht="36" customHeight="1">
      <c r="B173" s="7">
        <f>COUNTA($B$2:B172)</f>
        <v>170</v>
      </c>
      <c r="C173" s="10"/>
      <c r="D173" s="11"/>
      <c r="E173" s="6" t="s">
        <v>378</v>
      </c>
      <c r="F173" s="6" t="s">
        <v>359</v>
      </c>
      <c r="G173" s="6" t="s">
        <v>360</v>
      </c>
      <c r="H173" s="15" t="s">
        <v>379</v>
      </c>
      <c r="I173" s="6">
        <v>2022</v>
      </c>
      <c r="J173" s="6">
        <v>2023</v>
      </c>
      <c r="K173" s="6">
        <v>12000</v>
      </c>
      <c r="L173" s="6">
        <v>12000</v>
      </c>
    </row>
    <row r="174" spans="2:12" ht="42.75" customHeight="1">
      <c r="B174" s="7">
        <f>COUNTA($B$2:B173)</f>
        <v>171</v>
      </c>
      <c r="C174" s="10"/>
      <c r="D174" s="11"/>
      <c r="E174" s="6" t="s">
        <v>380</v>
      </c>
      <c r="F174" s="6" t="s">
        <v>359</v>
      </c>
      <c r="G174" s="6" t="s">
        <v>360</v>
      </c>
      <c r="H174" s="15" t="s">
        <v>381</v>
      </c>
      <c r="I174" s="6">
        <v>2022</v>
      </c>
      <c r="J174" s="6">
        <v>2023</v>
      </c>
      <c r="K174" s="6">
        <v>9660</v>
      </c>
      <c r="L174" s="6">
        <v>9660</v>
      </c>
    </row>
    <row r="175" spans="2:12" ht="69" customHeight="1">
      <c r="B175" s="7">
        <f>COUNTA($B$2:B174)</f>
        <v>172</v>
      </c>
      <c r="C175" s="10"/>
      <c r="D175" s="11"/>
      <c r="E175" s="6" t="s">
        <v>382</v>
      </c>
      <c r="F175" s="6" t="s">
        <v>359</v>
      </c>
      <c r="G175" s="6" t="s">
        <v>360</v>
      </c>
      <c r="H175" s="15" t="s">
        <v>383</v>
      </c>
      <c r="I175" s="6">
        <v>2021</v>
      </c>
      <c r="J175" s="6">
        <v>2022</v>
      </c>
      <c r="K175" s="6">
        <v>12558</v>
      </c>
      <c r="L175" s="6">
        <v>12558</v>
      </c>
    </row>
    <row r="176" spans="2:12" ht="45.75" customHeight="1">
      <c r="B176" s="7">
        <f>COUNTA($B$2:B175)</f>
        <v>173</v>
      </c>
      <c r="C176" s="10"/>
      <c r="D176" s="11"/>
      <c r="E176" s="6" t="s">
        <v>384</v>
      </c>
      <c r="F176" s="6" t="s">
        <v>359</v>
      </c>
      <c r="G176" s="6" t="s">
        <v>360</v>
      </c>
      <c r="H176" s="15" t="s">
        <v>385</v>
      </c>
      <c r="I176" s="6">
        <v>2021</v>
      </c>
      <c r="J176" s="6">
        <v>2022</v>
      </c>
      <c r="K176" s="6">
        <v>3500</v>
      </c>
      <c r="L176" s="6">
        <v>3500</v>
      </c>
    </row>
    <row r="177" spans="2:12" ht="36" customHeight="1">
      <c r="B177" s="7">
        <f>COUNTA($B$2:B176)</f>
        <v>174</v>
      </c>
      <c r="C177" s="10"/>
      <c r="D177" s="11"/>
      <c r="E177" s="6" t="s">
        <v>386</v>
      </c>
      <c r="F177" s="6" t="s">
        <v>359</v>
      </c>
      <c r="G177" s="6" t="s">
        <v>360</v>
      </c>
      <c r="H177" s="15" t="s">
        <v>387</v>
      </c>
      <c r="I177" s="6">
        <v>2021</v>
      </c>
      <c r="J177" s="6">
        <v>2022</v>
      </c>
      <c r="K177" s="6">
        <v>3150</v>
      </c>
      <c r="L177" s="6">
        <v>3150</v>
      </c>
    </row>
    <row r="178" spans="2:12" ht="14.25" customHeight="1">
      <c r="B178" s="7">
        <f>COUNTA($B$2:B177)</f>
        <v>175</v>
      </c>
      <c r="C178" s="10"/>
      <c r="D178" s="11"/>
      <c r="E178" s="6" t="s">
        <v>388</v>
      </c>
      <c r="F178" s="6" t="s">
        <v>359</v>
      </c>
      <c r="G178" s="6" t="s">
        <v>360</v>
      </c>
      <c r="H178" s="15" t="s">
        <v>389</v>
      </c>
      <c r="I178" s="6">
        <v>2021</v>
      </c>
      <c r="J178" s="6">
        <v>2022</v>
      </c>
      <c r="K178" s="6">
        <v>5000</v>
      </c>
      <c r="L178" s="6">
        <v>5000</v>
      </c>
    </row>
    <row r="179" spans="2:12" ht="45.75" customHeight="1">
      <c r="B179" s="7">
        <f>COUNTA($B$2:B178)</f>
        <v>176</v>
      </c>
      <c r="C179" s="10"/>
      <c r="D179" s="11"/>
      <c r="E179" s="6" t="s">
        <v>390</v>
      </c>
      <c r="F179" s="6" t="s">
        <v>391</v>
      </c>
      <c r="G179" s="6" t="s">
        <v>360</v>
      </c>
      <c r="H179" s="15" t="s">
        <v>392</v>
      </c>
      <c r="I179" s="6">
        <v>2021</v>
      </c>
      <c r="J179" s="6">
        <v>2025</v>
      </c>
      <c r="K179" s="6">
        <v>1000</v>
      </c>
      <c r="L179" s="6">
        <v>1000</v>
      </c>
    </row>
    <row r="180" spans="2:12" ht="42.75" customHeight="1">
      <c r="B180" s="7">
        <f>COUNTA($B$2:B179)</f>
        <v>177</v>
      </c>
      <c r="C180" s="10"/>
      <c r="D180" s="11"/>
      <c r="E180" s="6" t="s">
        <v>393</v>
      </c>
      <c r="F180" s="6" t="s">
        <v>391</v>
      </c>
      <c r="G180" s="6" t="s">
        <v>360</v>
      </c>
      <c r="H180" s="15" t="s">
        <v>394</v>
      </c>
      <c r="I180" s="6">
        <v>2021</v>
      </c>
      <c r="J180" s="6">
        <v>2025</v>
      </c>
      <c r="K180" s="6">
        <v>16000</v>
      </c>
      <c r="L180" s="6">
        <v>16000</v>
      </c>
    </row>
    <row r="181" spans="2:12" ht="28.5" customHeight="1">
      <c r="B181" s="7">
        <f>COUNTA($B$2:B180)</f>
        <v>178</v>
      </c>
      <c r="C181" s="10"/>
      <c r="D181" s="11"/>
      <c r="E181" s="6" t="s">
        <v>395</v>
      </c>
      <c r="F181" s="6" t="s">
        <v>391</v>
      </c>
      <c r="G181" s="6" t="s">
        <v>360</v>
      </c>
      <c r="H181" s="15" t="s">
        <v>396</v>
      </c>
      <c r="I181" s="6">
        <v>2021</v>
      </c>
      <c r="J181" s="6">
        <v>2025</v>
      </c>
      <c r="K181" s="6">
        <v>3500</v>
      </c>
      <c r="L181" s="6">
        <v>3500</v>
      </c>
    </row>
    <row r="182" spans="2:12" ht="36" customHeight="1">
      <c r="B182" s="7">
        <f>COUNTA($B$2:B181)</f>
        <v>179</v>
      </c>
      <c r="C182" s="10"/>
      <c r="D182" s="11"/>
      <c r="E182" s="6" t="s">
        <v>397</v>
      </c>
      <c r="F182" s="6" t="s">
        <v>391</v>
      </c>
      <c r="G182" s="6" t="s">
        <v>360</v>
      </c>
      <c r="H182" s="15" t="s">
        <v>398</v>
      </c>
      <c r="I182" s="6">
        <v>2021</v>
      </c>
      <c r="J182" s="6">
        <v>2025</v>
      </c>
      <c r="K182" s="6">
        <v>12000</v>
      </c>
      <c r="L182" s="6">
        <v>12000</v>
      </c>
    </row>
    <row r="183" spans="2:12" ht="36" customHeight="1">
      <c r="B183" s="7">
        <f>COUNTA($B$2:B182)</f>
        <v>180</v>
      </c>
      <c r="C183" s="10"/>
      <c r="D183" s="11"/>
      <c r="E183" s="6" t="s">
        <v>399</v>
      </c>
      <c r="F183" s="6" t="s">
        <v>391</v>
      </c>
      <c r="G183" s="6" t="s">
        <v>360</v>
      </c>
      <c r="H183" s="15" t="s">
        <v>400</v>
      </c>
      <c r="I183" s="6">
        <v>2021</v>
      </c>
      <c r="J183" s="6">
        <v>2025</v>
      </c>
      <c r="K183" s="6">
        <v>8000</v>
      </c>
      <c r="L183" s="6">
        <v>8000</v>
      </c>
    </row>
    <row r="184" spans="2:12" ht="96" customHeight="1">
      <c r="B184" s="7">
        <f>COUNTA($B$2:B183)</f>
        <v>181</v>
      </c>
      <c r="C184" s="10"/>
      <c r="D184" s="11"/>
      <c r="E184" s="6" t="s">
        <v>401</v>
      </c>
      <c r="F184" s="6" t="s">
        <v>391</v>
      </c>
      <c r="G184" s="6" t="s">
        <v>360</v>
      </c>
      <c r="H184" s="15" t="s">
        <v>402</v>
      </c>
      <c r="I184" s="6">
        <v>2021</v>
      </c>
      <c r="J184" s="6">
        <v>2025</v>
      </c>
      <c r="K184" s="6">
        <v>30000</v>
      </c>
      <c r="L184" s="6">
        <v>30000</v>
      </c>
    </row>
    <row r="185" spans="2:12" ht="42.75" customHeight="1">
      <c r="B185" s="7">
        <f>COUNTA($B$2:B184)</f>
        <v>182</v>
      </c>
      <c r="C185" s="10"/>
      <c r="D185" s="11"/>
      <c r="E185" s="6" t="s">
        <v>374</v>
      </c>
      <c r="F185" s="6" t="s">
        <v>391</v>
      </c>
      <c r="G185" s="6" t="s">
        <v>360</v>
      </c>
      <c r="H185" s="15" t="s">
        <v>403</v>
      </c>
      <c r="I185" s="6">
        <v>2021</v>
      </c>
      <c r="J185" s="6">
        <v>2025</v>
      </c>
      <c r="K185" s="6">
        <v>4500</v>
      </c>
      <c r="L185" s="6">
        <v>4500</v>
      </c>
    </row>
    <row r="186" spans="2:12" ht="57" customHeight="1">
      <c r="B186" s="7">
        <f>COUNTA($B$2:B185)</f>
        <v>183</v>
      </c>
      <c r="C186" s="10"/>
      <c r="D186" s="11"/>
      <c r="E186" s="6" t="s">
        <v>404</v>
      </c>
      <c r="F186" s="6" t="s">
        <v>391</v>
      </c>
      <c r="G186" s="6" t="s">
        <v>360</v>
      </c>
      <c r="H186" s="15" t="s">
        <v>405</v>
      </c>
      <c r="I186" s="6">
        <v>2021</v>
      </c>
      <c r="J186" s="6">
        <v>2025</v>
      </c>
      <c r="K186" s="6">
        <v>3800</v>
      </c>
      <c r="L186" s="6">
        <v>3800</v>
      </c>
    </row>
    <row r="187" spans="2:12" ht="69" customHeight="1">
      <c r="B187" s="7">
        <f>COUNTA($B$2:B186)</f>
        <v>184</v>
      </c>
      <c r="C187" s="10"/>
      <c r="D187" s="11"/>
      <c r="E187" s="6" t="s">
        <v>406</v>
      </c>
      <c r="F187" s="6" t="s">
        <v>391</v>
      </c>
      <c r="G187" s="6" t="s">
        <v>360</v>
      </c>
      <c r="H187" s="15" t="s">
        <v>407</v>
      </c>
      <c r="I187" s="6">
        <v>2021</v>
      </c>
      <c r="J187" s="6">
        <v>2025</v>
      </c>
      <c r="K187" s="6">
        <v>30000</v>
      </c>
      <c r="L187" s="6">
        <v>30000</v>
      </c>
    </row>
    <row r="188" spans="2:12" ht="28.5" customHeight="1">
      <c r="B188" s="7">
        <f>COUNTA($B$2:B187)</f>
        <v>185</v>
      </c>
      <c r="C188" s="10"/>
      <c r="D188" s="11"/>
      <c r="E188" s="6" t="s">
        <v>408</v>
      </c>
      <c r="F188" s="6" t="s">
        <v>409</v>
      </c>
      <c r="G188" s="6" t="s">
        <v>360</v>
      </c>
      <c r="H188" s="15" t="s">
        <v>410</v>
      </c>
      <c r="I188" s="6">
        <v>2021</v>
      </c>
      <c r="J188" s="6">
        <v>2025</v>
      </c>
      <c r="K188" s="6">
        <v>116700</v>
      </c>
      <c r="L188" s="6">
        <v>116700</v>
      </c>
    </row>
    <row r="189" spans="2:12" ht="28.5" customHeight="1">
      <c r="B189" s="7">
        <f>COUNTA($B$2:B188)</f>
        <v>186</v>
      </c>
      <c r="C189" s="10"/>
      <c r="D189" s="11"/>
      <c r="E189" s="6" t="s">
        <v>411</v>
      </c>
      <c r="F189" s="6" t="s">
        <v>19</v>
      </c>
      <c r="G189" s="6" t="s">
        <v>328</v>
      </c>
      <c r="H189" s="14" t="s">
        <v>412</v>
      </c>
      <c r="I189" s="6" t="s">
        <v>413</v>
      </c>
      <c r="J189" s="20"/>
      <c r="K189" s="6">
        <v>3000</v>
      </c>
      <c r="L189" s="6">
        <v>3000</v>
      </c>
    </row>
    <row r="190" spans="2:12" ht="36" customHeight="1">
      <c r="B190" s="7">
        <f>COUNTA($B$2:B189)</f>
        <v>187</v>
      </c>
      <c r="C190" s="10"/>
      <c r="D190" s="11"/>
      <c r="E190" s="6" t="s">
        <v>414</v>
      </c>
      <c r="F190" s="6" t="s">
        <v>19</v>
      </c>
      <c r="G190" s="6" t="s">
        <v>331</v>
      </c>
      <c r="H190" s="14" t="s">
        <v>415</v>
      </c>
      <c r="I190" s="6" t="s">
        <v>416</v>
      </c>
      <c r="J190" s="20"/>
      <c r="K190" s="6">
        <v>10000</v>
      </c>
      <c r="L190" s="6">
        <v>10000</v>
      </c>
    </row>
    <row r="191" spans="2:12" ht="36" customHeight="1">
      <c r="B191" s="7">
        <f>COUNTA($B$2:B190)</f>
        <v>188</v>
      </c>
      <c r="C191" s="10"/>
      <c r="D191" s="11"/>
      <c r="E191" s="6" t="s">
        <v>417</v>
      </c>
      <c r="F191" s="6" t="s">
        <v>19</v>
      </c>
      <c r="G191" s="6" t="s">
        <v>328</v>
      </c>
      <c r="H191" s="14" t="s">
        <v>418</v>
      </c>
      <c r="I191" s="6" t="s">
        <v>416</v>
      </c>
      <c r="J191" s="20"/>
      <c r="K191" s="6">
        <v>12000</v>
      </c>
      <c r="L191" s="6">
        <v>12000</v>
      </c>
    </row>
    <row r="192" spans="2:12" ht="80.25" customHeight="1">
      <c r="B192" s="7">
        <f>COUNTA($B$2:B191)</f>
        <v>189</v>
      </c>
      <c r="C192" s="10"/>
      <c r="D192" s="11"/>
      <c r="E192" s="6" t="s">
        <v>419</v>
      </c>
      <c r="F192" s="6" t="s">
        <v>19</v>
      </c>
      <c r="G192" s="6" t="s">
        <v>331</v>
      </c>
      <c r="H192" s="14" t="s">
        <v>420</v>
      </c>
      <c r="I192" s="6" t="s">
        <v>413</v>
      </c>
      <c r="J192" s="20"/>
      <c r="K192" s="6">
        <v>7400</v>
      </c>
      <c r="L192" s="6">
        <v>7400</v>
      </c>
    </row>
    <row r="193" spans="2:12" ht="28.5" customHeight="1">
      <c r="B193" s="7">
        <f>COUNTA($B$2:B192)</f>
        <v>190</v>
      </c>
      <c r="C193" s="10"/>
      <c r="D193" s="11"/>
      <c r="E193" s="6" t="s">
        <v>421</v>
      </c>
      <c r="F193" s="6" t="s">
        <v>156</v>
      </c>
      <c r="G193" s="6" t="s">
        <v>422</v>
      </c>
      <c r="H193" s="14" t="s">
        <v>423</v>
      </c>
      <c r="I193" s="6">
        <v>2023</v>
      </c>
      <c r="J193" s="6">
        <v>2024</v>
      </c>
      <c r="K193" s="6">
        <v>5200</v>
      </c>
      <c r="L193" s="6">
        <v>5200</v>
      </c>
    </row>
    <row r="194" spans="2:12" ht="42.75" customHeight="1">
      <c r="B194" s="7">
        <f>COUNTA($B$2:B193)</f>
        <v>191</v>
      </c>
      <c r="C194" s="10"/>
      <c r="D194" s="11"/>
      <c r="E194" s="6" t="s">
        <v>129</v>
      </c>
      <c r="F194" s="6" t="s">
        <v>424</v>
      </c>
      <c r="G194" s="6" t="s">
        <v>35</v>
      </c>
      <c r="H194" s="21" t="s">
        <v>130</v>
      </c>
      <c r="I194" s="6">
        <v>2020</v>
      </c>
      <c r="J194" s="6">
        <v>2022</v>
      </c>
      <c r="K194" s="6">
        <v>15287</v>
      </c>
      <c r="L194" s="6">
        <v>15287</v>
      </c>
    </row>
    <row r="195" spans="2:12" ht="80.25" customHeight="1">
      <c r="B195" s="7">
        <f>COUNTA($B$2:B194)</f>
        <v>192</v>
      </c>
      <c r="C195" s="10"/>
      <c r="D195" s="11"/>
      <c r="E195" s="6" t="s">
        <v>425</v>
      </c>
      <c r="F195" s="6" t="s">
        <v>424</v>
      </c>
      <c r="G195" s="6" t="s">
        <v>35</v>
      </c>
      <c r="H195" s="21" t="s">
        <v>426</v>
      </c>
      <c r="I195" s="6">
        <v>2021</v>
      </c>
      <c r="J195" s="6">
        <v>2021</v>
      </c>
      <c r="K195" s="6">
        <v>6409</v>
      </c>
      <c r="L195" s="6">
        <v>6409</v>
      </c>
    </row>
    <row r="196" spans="2:12" ht="42.75" customHeight="1">
      <c r="B196" s="7">
        <f>COUNTA($B$2:B195)</f>
        <v>193</v>
      </c>
      <c r="C196" s="10"/>
      <c r="D196" s="11"/>
      <c r="E196" s="6" t="s">
        <v>427</v>
      </c>
      <c r="F196" s="6" t="s">
        <v>424</v>
      </c>
      <c r="G196" s="6" t="s">
        <v>35</v>
      </c>
      <c r="H196" s="21" t="s">
        <v>428</v>
      </c>
      <c r="I196" s="6">
        <v>2021</v>
      </c>
      <c r="J196" s="6">
        <v>2022</v>
      </c>
      <c r="K196" s="6">
        <v>3800</v>
      </c>
      <c r="L196" s="6">
        <v>3800</v>
      </c>
    </row>
    <row r="197" spans="2:12" ht="36" customHeight="1">
      <c r="B197" s="7">
        <f>COUNTA($B$2:B196)</f>
        <v>194</v>
      </c>
      <c r="C197" s="10"/>
      <c r="D197" s="11"/>
      <c r="E197" s="6" t="s">
        <v>429</v>
      </c>
      <c r="F197" s="6" t="s">
        <v>424</v>
      </c>
      <c r="G197" s="6" t="s">
        <v>35</v>
      </c>
      <c r="H197" s="21" t="s">
        <v>430</v>
      </c>
      <c r="I197" s="6">
        <v>2021</v>
      </c>
      <c r="J197" s="6">
        <v>2022</v>
      </c>
      <c r="K197" s="6">
        <v>1500</v>
      </c>
      <c r="L197" s="6">
        <v>1500</v>
      </c>
    </row>
    <row r="198" spans="2:12" ht="45.75" customHeight="1">
      <c r="B198" s="7">
        <f>COUNTA($B$2:B197)</f>
        <v>195</v>
      </c>
      <c r="C198" s="10"/>
      <c r="D198" s="11"/>
      <c r="E198" s="6" t="s">
        <v>431</v>
      </c>
      <c r="F198" s="6" t="s">
        <v>432</v>
      </c>
      <c r="G198" s="6" t="s">
        <v>422</v>
      </c>
      <c r="H198" s="22" t="s">
        <v>433</v>
      </c>
      <c r="I198" s="6">
        <v>2019</v>
      </c>
      <c r="J198" s="6">
        <v>2021</v>
      </c>
      <c r="K198" s="6">
        <v>5145</v>
      </c>
      <c r="L198" s="6">
        <v>5145</v>
      </c>
    </row>
    <row r="199" spans="2:12" ht="36" customHeight="1">
      <c r="B199" s="7">
        <f>COUNTA($B$2:B198)</f>
        <v>196</v>
      </c>
      <c r="C199" s="10"/>
      <c r="D199" s="11"/>
      <c r="E199" s="6" t="s">
        <v>434</v>
      </c>
      <c r="F199" s="6" t="s">
        <v>432</v>
      </c>
      <c r="G199" s="6" t="s">
        <v>422</v>
      </c>
      <c r="H199" s="21" t="s">
        <v>435</v>
      </c>
      <c r="I199" s="6">
        <v>2019</v>
      </c>
      <c r="J199" s="6">
        <v>2021</v>
      </c>
      <c r="K199" s="23">
        <v>10225.61</v>
      </c>
      <c r="L199" s="23">
        <v>10225.61</v>
      </c>
    </row>
    <row r="200" spans="2:12" ht="36" customHeight="1">
      <c r="B200" s="7">
        <f>COUNTA($B$2:B199)</f>
        <v>197</v>
      </c>
      <c r="C200" s="10"/>
      <c r="D200" s="11"/>
      <c r="E200" s="6" t="s">
        <v>436</v>
      </c>
      <c r="F200" s="6" t="s">
        <v>432</v>
      </c>
      <c r="G200" s="6" t="s">
        <v>422</v>
      </c>
      <c r="H200" s="21" t="s">
        <v>437</v>
      </c>
      <c r="I200" s="6">
        <v>2020</v>
      </c>
      <c r="J200" s="6">
        <v>2021</v>
      </c>
      <c r="K200" s="6">
        <v>3700</v>
      </c>
      <c r="L200" s="6">
        <v>3700</v>
      </c>
    </row>
    <row r="201" spans="2:12" ht="36" customHeight="1">
      <c r="B201" s="7">
        <f>COUNTA($B$2:B200)</f>
        <v>198</v>
      </c>
      <c r="C201" s="10"/>
      <c r="D201" s="11"/>
      <c r="E201" s="6" t="s">
        <v>438</v>
      </c>
      <c r="F201" s="6" t="s">
        <v>432</v>
      </c>
      <c r="G201" s="6" t="s">
        <v>422</v>
      </c>
      <c r="H201" s="21" t="s">
        <v>439</v>
      </c>
      <c r="I201" s="6">
        <v>2020</v>
      </c>
      <c r="J201" s="6">
        <v>2021</v>
      </c>
      <c r="K201" s="6">
        <v>6000</v>
      </c>
      <c r="L201" s="6">
        <v>6000</v>
      </c>
    </row>
    <row r="202" spans="2:12" ht="36" customHeight="1">
      <c r="B202" s="7">
        <f>COUNTA($B$2:B201)</f>
        <v>199</v>
      </c>
      <c r="C202" s="10"/>
      <c r="D202" s="11"/>
      <c r="E202" s="6" t="s">
        <v>440</v>
      </c>
      <c r="F202" s="6" t="s">
        <v>432</v>
      </c>
      <c r="G202" s="6" t="s">
        <v>422</v>
      </c>
      <c r="H202" s="21" t="s">
        <v>441</v>
      </c>
      <c r="I202" s="6">
        <v>2020</v>
      </c>
      <c r="J202" s="6">
        <v>2021</v>
      </c>
      <c r="K202" s="6">
        <v>2320</v>
      </c>
      <c r="L202" s="6">
        <v>2320</v>
      </c>
    </row>
    <row r="203" spans="2:12" ht="28.5" customHeight="1">
      <c r="B203" s="7">
        <f>COUNTA($B$2:B202)</f>
        <v>200</v>
      </c>
      <c r="C203" s="10"/>
      <c r="D203" s="11"/>
      <c r="E203" s="6" t="s">
        <v>442</v>
      </c>
      <c r="F203" s="6" t="s">
        <v>432</v>
      </c>
      <c r="G203" s="6" t="s">
        <v>422</v>
      </c>
      <c r="H203" s="21" t="s">
        <v>443</v>
      </c>
      <c r="I203" s="6">
        <v>2021</v>
      </c>
      <c r="J203" s="6">
        <v>2021</v>
      </c>
      <c r="K203" s="6">
        <v>3030</v>
      </c>
      <c r="L203" s="6">
        <v>3030</v>
      </c>
    </row>
    <row r="204" spans="2:12" ht="36" customHeight="1">
      <c r="B204" s="7">
        <f>COUNTA($B$2:B203)</f>
        <v>201</v>
      </c>
      <c r="C204" s="10"/>
      <c r="D204" s="11"/>
      <c r="E204" s="6" t="s">
        <v>444</v>
      </c>
      <c r="F204" s="6" t="s">
        <v>432</v>
      </c>
      <c r="G204" s="6" t="s">
        <v>254</v>
      </c>
      <c r="H204" s="21" t="s">
        <v>445</v>
      </c>
      <c r="I204" s="6">
        <v>2021</v>
      </c>
      <c r="J204" s="6">
        <v>2022</v>
      </c>
      <c r="K204" s="6">
        <v>9423</v>
      </c>
      <c r="L204" s="6">
        <v>9423</v>
      </c>
    </row>
    <row r="205" spans="2:12" ht="36" customHeight="1">
      <c r="B205" s="7">
        <f>COUNTA($B$2:B204)</f>
        <v>202</v>
      </c>
      <c r="C205" s="10"/>
      <c r="D205" s="11"/>
      <c r="E205" s="6" t="s">
        <v>446</v>
      </c>
      <c r="F205" s="6" t="s">
        <v>424</v>
      </c>
      <c r="G205" s="6" t="s">
        <v>35</v>
      </c>
      <c r="H205" s="21" t="s">
        <v>447</v>
      </c>
      <c r="I205" s="6">
        <v>2022</v>
      </c>
      <c r="J205" s="6">
        <v>2022</v>
      </c>
      <c r="K205" s="6">
        <v>2200</v>
      </c>
      <c r="L205" s="6">
        <v>2200</v>
      </c>
    </row>
    <row r="206" spans="2:12" ht="24" customHeight="1">
      <c r="B206" s="7">
        <f>COUNTA($B$2:B205)</f>
        <v>203</v>
      </c>
      <c r="C206" s="10"/>
      <c r="D206" s="11"/>
      <c r="E206" s="6" t="s">
        <v>448</v>
      </c>
      <c r="F206" s="6" t="s">
        <v>424</v>
      </c>
      <c r="G206" s="6" t="s">
        <v>35</v>
      </c>
      <c r="H206" s="21" t="s">
        <v>449</v>
      </c>
      <c r="I206" s="6">
        <v>2022</v>
      </c>
      <c r="J206" s="6">
        <v>2023</v>
      </c>
      <c r="K206" s="6">
        <v>3500</v>
      </c>
      <c r="L206" s="6">
        <v>3500</v>
      </c>
    </row>
    <row r="207" spans="2:12" ht="57.75" customHeight="1">
      <c r="B207" s="7">
        <f>COUNTA($B$2:B206)</f>
        <v>204</v>
      </c>
      <c r="C207" s="10"/>
      <c r="D207" s="11"/>
      <c r="E207" s="6" t="s">
        <v>450</v>
      </c>
      <c r="F207" s="6" t="s">
        <v>432</v>
      </c>
      <c r="G207" s="6" t="s">
        <v>422</v>
      </c>
      <c r="H207" s="21" t="s">
        <v>451</v>
      </c>
      <c r="I207" s="6">
        <v>2022</v>
      </c>
      <c r="J207" s="6">
        <v>2023</v>
      </c>
      <c r="K207" s="6">
        <v>10000</v>
      </c>
      <c r="L207" s="6">
        <v>10000</v>
      </c>
    </row>
    <row r="208" spans="2:12" ht="28.5" customHeight="1">
      <c r="B208" s="7">
        <f>COUNTA($B$2:B207)</f>
        <v>205</v>
      </c>
      <c r="C208" s="10"/>
      <c r="D208" s="11"/>
      <c r="E208" s="6" t="s">
        <v>452</v>
      </c>
      <c r="F208" s="6" t="s">
        <v>432</v>
      </c>
      <c r="G208" s="6" t="s">
        <v>422</v>
      </c>
      <c r="H208" s="21" t="s">
        <v>453</v>
      </c>
      <c r="I208" s="6">
        <v>2022</v>
      </c>
      <c r="J208" s="6">
        <v>2023</v>
      </c>
      <c r="K208" s="6">
        <v>4000</v>
      </c>
      <c r="L208" s="6">
        <v>4000</v>
      </c>
    </row>
    <row r="209" spans="2:12" ht="28.5" customHeight="1">
      <c r="B209" s="7">
        <f>COUNTA($B$2:B208)</f>
        <v>206</v>
      </c>
      <c r="C209" s="10"/>
      <c r="D209" s="11"/>
      <c r="E209" s="6" t="s">
        <v>454</v>
      </c>
      <c r="F209" s="6" t="s">
        <v>432</v>
      </c>
      <c r="G209" s="6" t="s">
        <v>422</v>
      </c>
      <c r="H209" s="21" t="s">
        <v>455</v>
      </c>
      <c r="I209" s="6">
        <v>2022</v>
      </c>
      <c r="J209" s="6">
        <v>2023</v>
      </c>
      <c r="K209" s="6">
        <v>2900</v>
      </c>
      <c r="L209" s="6">
        <v>2900</v>
      </c>
    </row>
    <row r="210" spans="2:12" ht="24" customHeight="1">
      <c r="B210" s="7">
        <f>COUNTA($B$2:B209)</f>
        <v>207</v>
      </c>
      <c r="C210" s="10"/>
      <c r="D210" s="11"/>
      <c r="E210" s="6" t="s">
        <v>456</v>
      </c>
      <c r="F210" s="6" t="s">
        <v>432</v>
      </c>
      <c r="G210" s="6" t="s">
        <v>254</v>
      </c>
      <c r="H210" s="21" t="s">
        <v>457</v>
      </c>
      <c r="I210" s="6">
        <v>2022</v>
      </c>
      <c r="J210" s="6">
        <v>2023</v>
      </c>
      <c r="K210" s="6">
        <v>3000</v>
      </c>
      <c r="L210" s="6">
        <v>3000</v>
      </c>
    </row>
    <row r="211" spans="2:12" ht="24" customHeight="1">
      <c r="B211" s="7">
        <f>COUNTA($B$2:B210)</f>
        <v>208</v>
      </c>
      <c r="C211" s="10"/>
      <c r="D211" s="11"/>
      <c r="E211" s="6" t="s">
        <v>458</v>
      </c>
      <c r="F211" s="6" t="s">
        <v>432</v>
      </c>
      <c r="G211" s="6" t="s">
        <v>254</v>
      </c>
      <c r="H211" s="21" t="s">
        <v>459</v>
      </c>
      <c r="I211" s="6">
        <v>2022</v>
      </c>
      <c r="J211" s="6">
        <v>2023</v>
      </c>
      <c r="K211" s="6">
        <v>2500</v>
      </c>
      <c r="L211" s="6">
        <v>2500</v>
      </c>
    </row>
    <row r="212" spans="2:12" ht="28.5" customHeight="1">
      <c r="B212" s="7">
        <f>COUNTA($B$2:B211)</f>
        <v>209</v>
      </c>
      <c r="C212" s="10"/>
      <c r="D212" s="11"/>
      <c r="E212" s="6" t="s">
        <v>460</v>
      </c>
      <c r="F212" s="6" t="s">
        <v>432</v>
      </c>
      <c r="G212" s="6" t="s">
        <v>254</v>
      </c>
      <c r="H212" s="21" t="s">
        <v>461</v>
      </c>
      <c r="I212" s="6">
        <v>2022</v>
      </c>
      <c r="J212" s="6">
        <v>2024</v>
      </c>
      <c r="K212" s="6">
        <v>50000</v>
      </c>
      <c r="L212" s="6">
        <v>50000</v>
      </c>
    </row>
    <row r="213" spans="2:12" ht="14.25" customHeight="1">
      <c r="B213" s="7">
        <f>COUNTA($B$2:B212)</f>
        <v>210</v>
      </c>
      <c r="C213" s="10"/>
      <c r="D213" s="11"/>
      <c r="E213" s="6" t="s">
        <v>462</v>
      </c>
      <c r="F213" s="6" t="s">
        <v>432</v>
      </c>
      <c r="G213" s="6" t="s">
        <v>422</v>
      </c>
      <c r="H213" s="21" t="s">
        <v>463</v>
      </c>
      <c r="I213" s="6">
        <v>2023</v>
      </c>
      <c r="J213" s="6">
        <v>2024</v>
      </c>
      <c r="K213" s="6">
        <v>4000</v>
      </c>
      <c r="L213" s="6">
        <v>4000</v>
      </c>
    </row>
    <row r="214" spans="2:12" ht="14.25" customHeight="1">
      <c r="B214" s="7">
        <f>COUNTA($B$2:B213)</f>
        <v>211</v>
      </c>
      <c r="C214" s="10"/>
      <c r="D214" s="11"/>
      <c r="E214" s="6" t="s">
        <v>464</v>
      </c>
      <c r="F214" s="6" t="s">
        <v>465</v>
      </c>
      <c r="G214" s="6" t="s">
        <v>254</v>
      </c>
      <c r="H214" s="14" t="s">
        <v>466</v>
      </c>
      <c r="I214" s="6">
        <v>2023</v>
      </c>
      <c r="J214" s="6">
        <v>2024</v>
      </c>
      <c r="K214" s="6">
        <v>12000</v>
      </c>
      <c r="L214" s="6">
        <v>12000</v>
      </c>
    </row>
    <row r="215" spans="2:12" ht="24" customHeight="1">
      <c r="B215" s="7">
        <f>COUNTA($B$2:B214)</f>
        <v>212</v>
      </c>
      <c r="C215" s="10"/>
      <c r="D215" s="11"/>
      <c r="E215" s="6" t="s">
        <v>467</v>
      </c>
      <c r="F215" s="6" t="s">
        <v>465</v>
      </c>
      <c r="G215" s="6" t="s">
        <v>254</v>
      </c>
      <c r="H215" s="21" t="s">
        <v>468</v>
      </c>
      <c r="I215" s="6">
        <v>2023</v>
      </c>
      <c r="J215" s="6">
        <v>2024</v>
      </c>
      <c r="K215" s="6">
        <v>3000</v>
      </c>
      <c r="L215" s="6">
        <v>3000</v>
      </c>
    </row>
    <row r="216" spans="2:12" ht="24" customHeight="1">
      <c r="B216" s="7">
        <f>COUNTA($B$2:B215)</f>
        <v>213</v>
      </c>
      <c r="C216" s="10"/>
      <c r="D216" s="11"/>
      <c r="E216" s="6" t="s">
        <v>469</v>
      </c>
      <c r="F216" s="6" t="s">
        <v>465</v>
      </c>
      <c r="G216" s="6" t="s">
        <v>254</v>
      </c>
      <c r="H216" s="21" t="s">
        <v>470</v>
      </c>
      <c r="I216" s="6">
        <v>2023</v>
      </c>
      <c r="J216" s="6">
        <v>2024</v>
      </c>
      <c r="K216" s="6">
        <v>3500</v>
      </c>
      <c r="L216" s="6">
        <v>3500</v>
      </c>
    </row>
    <row r="217" spans="2:12" ht="57" customHeight="1">
      <c r="B217" s="7">
        <f>COUNTA($B$2:B216)</f>
        <v>214</v>
      </c>
      <c r="C217" s="10"/>
      <c r="D217" s="11"/>
      <c r="E217" s="6" t="s">
        <v>471</v>
      </c>
      <c r="F217" s="6" t="s">
        <v>465</v>
      </c>
      <c r="G217" s="6" t="s">
        <v>254</v>
      </c>
      <c r="H217" s="14" t="s">
        <v>472</v>
      </c>
      <c r="I217" s="6">
        <v>2023</v>
      </c>
      <c r="J217" s="6">
        <v>2025</v>
      </c>
      <c r="K217" s="6">
        <v>16000</v>
      </c>
      <c r="L217" s="6">
        <v>16000</v>
      </c>
    </row>
    <row r="218" spans="2:12" ht="24" customHeight="1">
      <c r="B218" s="7">
        <f>COUNTA($B$2:B217)</f>
        <v>215</v>
      </c>
      <c r="C218" s="10"/>
      <c r="D218" s="11"/>
      <c r="E218" s="6" t="s">
        <v>473</v>
      </c>
      <c r="F218" s="6" t="s">
        <v>465</v>
      </c>
      <c r="G218" s="6" t="s">
        <v>254</v>
      </c>
      <c r="H218" s="14" t="s">
        <v>474</v>
      </c>
      <c r="I218" s="6">
        <v>2023</v>
      </c>
      <c r="J218" s="6">
        <v>2024</v>
      </c>
      <c r="K218" s="6">
        <v>2000</v>
      </c>
      <c r="L218" s="6">
        <v>2000</v>
      </c>
    </row>
    <row r="219" spans="2:12" ht="42.75" customHeight="1">
      <c r="B219" s="7">
        <f>COUNTA($B$2:B218)</f>
        <v>216</v>
      </c>
      <c r="C219" s="10"/>
      <c r="D219" s="11"/>
      <c r="E219" s="6" t="s">
        <v>475</v>
      </c>
      <c r="F219" s="6" t="s">
        <v>465</v>
      </c>
      <c r="G219" s="6" t="s">
        <v>254</v>
      </c>
      <c r="H219" s="14" t="s">
        <v>476</v>
      </c>
      <c r="I219" s="6">
        <v>2023</v>
      </c>
      <c r="J219" s="6">
        <v>2024</v>
      </c>
      <c r="K219" s="6">
        <v>8000</v>
      </c>
      <c r="L219" s="6">
        <v>8000</v>
      </c>
    </row>
    <row r="220" spans="2:12" ht="14.25" customHeight="1">
      <c r="B220" s="7">
        <f>COUNTA($B$2:B219)</f>
        <v>217</v>
      </c>
      <c r="C220" s="10"/>
      <c r="D220" s="11"/>
      <c r="E220" s="6" t="s">
        <v>477</v>
      </c>
      <c r="F220" s="6" t="s">
        <v>465</v>
      </c>
      <c r="G220" s="6" t="s">
        <v>254</v>
      </c>
      <c r="H220" s="14" t="s">
        <v>478</v>
      </c>
      <c r="I220" s="6">
        <v>2023</v>
      </c>
      <c r="J220" s="6">
        <v>2024</v>
      </c>
      <c r="K220" s="6">
        <v>12000</v>
      </c>
      <c r="L220" s="6">
        <v>12000</v>
      </c>
    </row>
    <row r="221" spans="2:12" ht="27.75" customHeight="1">
      <c r="B221" s="7">
        <f>COUNTA($B$2:B220)</f>
        <v>218</v>
      </c>
      <c r="C221" s="10"/>
      <c r="D221" s="11"/>
      <c r="E221" s="6" t="s">
        <v>479</v>
      </c>
      <c r="F221" s="6" t="s">
        <v>465</v>
      </c>
      <c r="G221" s="6" t="s">
        <v>254</v>
      </c>
      <c r="H221" s="14" t="s">
        <v>480</v>
      </c>
      <c r="I221" s="6">
        <v>2022</v>
      </c>
      <c r="J221" s="6">
        <v>2022</v>
      </c>
      <c r="K221" s="6">
        <v>3000</v>
      </c>
      <c r="L221" s="6">
        <v>3000</v>
      </c>
    </row>
    <row r="222" spans="2:12" ht="24" customHeight="1">
      <c r="B222" s="7">
        <f>COUNTA($B$2:B221)</f>
        <v>219</v>
      </c>
      <c r="C222" s="10"/>
      <c r="D222" s="12"/>
      <c r="E222" s="6" t="s">
        <v>481</v>
      </c>
      <c r="F222" s="6" t="s">
        <v>465</v>
      </c>
      <c r="G222" s="6" t="s">
        <v>254</v>
      </c>
      <c r="H222" s="21" t="s">
        <v>482</v>
      </c>
      <c r="I222" s="6">
        <v>2023</v>
      </c>
      <c r="J222" s="6">
        <v>2024</v>
      </c>
      <c r="K222" s="6">
        <v>3500</v>
      </c>
      <c r="L222" s="6">
        <v>3500</v>
      </c>
    </row>
    <row r="223" spans="2:12" ht="36" customHeight="1">
      <c r="B223" s="7">
        <f>COUNTA($B$2:B222)</f>
        <v>220</v>
      </c>
      <c r="C223" s="10"/>
      <c r="D223" s="6" t="s">
        <v>483</v>
      </c>
      <c r="E223" s="6" t="s">
        <v>484</v>
      </c>
      <c r="F223" s="6" t="s">
        <v>156</v>
      </c>
      <c r="G223" s="6" t="s">
        <v>422</v>
      </c>
      <c r="H223" s="15" t="s">
        <v>485</v>
      </c>
      <c r="I223" s="6">
        <v>2022</v>
      </c>
      <c r="J223" s="6">
        <v>2023</v>
      </c>
      <c r="K223" s="6">
        <v>1000</v>
      </c>
      <c r="L223" s="6">
        <v>1000</v>
      </c>
    </row>
    <row r="224" spans="2:12" ht="28.5" customHeight="1">
      <c r="B224" s="7">
        <f>COUNTA($B$2:B223)</f>
        <v>221</v>
      </c>
      <c r="C224" s="10"/>
      <c r="D224" s="6"/>
      <c r="E224" s="6" t="s">
        <v>486</v>
      </c>
      <c r="F224" s="6" t="s">
        <v>156</v>
      </c>
      <c r="G224" s="6" t="s">
        <v>422</v>
      </c>
      <c r="H224" s="15" t="s">
        <v>487</v>
      </c>
      <c r="I224" s="6">
        <v>2022</v>
      </c>
      <c r="J224" s="6">
        <v>2023</v>
      </c>
      <c r="K224" s="6">
        <v>350</v>
      </c>
      <c r="L224" s="6">
        <v>350</v>
      </c>
    </row>
    <row r="225" spans="2:12" ht="34.5" customHeight="1">
      <c r="B225" s="7">
        <f>COUNTA($B$2:B224)</f>
        <v>222</v>
      </c>
      <c r="C225" s="10"/>
      <c r="D225" s="6"/>
      <c r="E225" s="6" t="s">
        <v>488</v>
      </c>
      <c r="F225" s="6" t="s">
        <v>156</v>
      </c>
      <c r="G225" s="6" t="s">
        <v>422</v>
      </c>
      <c r="H225" s="15" t="s">
        <v>489</v>
      </c>
      <c r="I225" s="6">
        <v>2021</v>
      </c>
      <c r="J225" s="6">
        <v>2022</v>
      </c>
      <c r="K225" s="6">
        <v>800</v>
      </c>
      <c r="L225" s="6">
        <v>800</v>
      </c>
    </row>
    <row r="226" spans="2:12" ht="28.5" customHeight="1">
      <c r="B226" s="7">
        <f>COUNTA($B$2:B225)</f>
        <v>223</v>
      </c>
      <c r="C226" s="10"/>
      <c r="D226" s="6"/>
      <c r="E226" s="6" t="s">
        <v>490</v>
      </c>
      <c r="F226" s="6" t="s">
        <v>53</v>
      </c>
      <c r="G226" s="6" t="s">
        <v>35</v>
      </c>
      <c r="H226" s="15" t="s">
        <v>491</v>
      </c>
      <c r="I226" s="6">
        <v>2021</v>
      </c>
      <c r="J226" s="6">
        <v>2025</v>
      </c>
      <c r="K226" s="6">
        <v>18000</v>
      </c>
      <c r="L226" s="6">
        <v>18000</v>
      </c>
    </row>
    <row r="227" spans="2:12" ht="28.5" customHeight="1">
      <c r="B227" s="7">
        <f>COUNTA($B$2:B226)</f>
        <v>224</v>
      </c>
      <c r="C227" s="10"/>
      <c r="D227" s="6"/>
      <c r="E227" s="6" t="s">
        <v>492</v>
      </c>
      <c r="F227" s="6" t="s">
        <v>19</v>
      </c>
      <c r="G227" s="6" t="s">
        <v>331</v>
      </c>
      <c r="H227" s="14" t="s">
        <v>493</v>
      </c>
      <c r="I227" s="6">
        <v>2022</v>
      </c>
      <c r="J227" s="6">
        <v>2023</v>
      </c>
      <c r="K227" s="6">
        <v>2200</v>
      </c>
      <c r="L227" s="6">
        <v>2200</v>
      </c>
    </row>
    <row r="228" spans="2:12" ht="34.5" customHeight="1">
      <c r="B228" s="7">
        <f>COUNTA($B$2:B227)</f>
        <v>225</v>
      </c>
      <c r="C228" s="10"/>
      <c r="D228" s="6"/>
      <c r="E228" s="6" t="s">
        <v>494</v>
      </c>
      <c r="F228" s="6" t="s">
        <v>495</v>
      </c>
      <c r="G228" s="6" t="s">
        <v>331</v>
      </c>
      <c r="H228" s="15" t="s">
        <v>496</v>
      </c>
      <c r="I228" s="6">
        <v>2021</v>
      </c>
      <c r="J228" s="6">
        <v>2023</v>
      </c>
      <c r="K228" s="6">
        <v>7300</v>
      </c>
      <c r="L228" s="6">
        <v>7300</v>
      </c>
    </row>
    <row r="229" spans="2:12" ht="14.25" customHeight="1">
      <c r="B229" s="7">
        <f>COUNTA($B$2:B228)</f>
        <v>226</v>
      </c>
      <c r="C229" s="10"/>
      <c r="D229" s="6"/>
      <c r="E229" s="6" t="s">
        <v>497</v>
      </c>
      <c r="F229" s="6" t="s">
        <v>495</v>
      </c>
      <c r="G229" s="6" t="s">
        <v>331</v>
      </c>
      <c r="H229" s="15" t="s">
        <v>498</v>
      </c>
      <c r="I229" s="6">
        <v>2022</v>
      </c>
      <c r="J229" s="6">
        <v>2024</v>
      </c>
      <c r="K229" s="6">
        <v>2400</v>
      </c>
      <c r="L229" s="6">
        <v>2400</v>
      </c>
    </row>
    <row r="230" spans="2:12" ht="14.25" customHeight="1">
      <c r="B230" s="7">
        <f>COUNTA($B$2:B229)</f>
        <v>227</v>
      </c>
      <c r="C230" s="10"/>
      <c r="D230" s="6"/>
      <c r="E230" s="6" t="s">
        <v>499</v>
      </c>
      <c r="F230" s="6" t="s">
        <v>495</v>
      </c>
      <c r="G230" s="6" t="s">
        <v>331</v>
      </c>
      <c r="H230" s="15" t="s">
        <v>500</v>
      </c>
      <c r="I230" s="6">
        <v>2022</v>
      </c>
      <c r="J230" s="6">
        <v>2024</v>
      </c>
      <c r="K230" s="6">
        <v>2900</v>
      </c>
      <c r="L230" s="6">
        <v>2900</v>
      </c>
    </row>
    <row r="231" spans="2:12" ht="91.5" customHeight="1">
      <c r="B231" s="7">
        <f>COUNTA($B$2:B230)</f>
        <v>228</v>
      </c>
      <c r="C231" s="10"/>
      <c r="D231" s="6"/>
      <c r="E231" s="6" t="s">
        <v>501</v>
      </c>
      <c r="F231" s="6" t="s">
        <v>495</v>
      </c>
      <c r="G231" s="6" t="s">
        <v>331</v>
      </c>
      <c r="H231" s="15" t="s">
        <v>502</v>
      </c>
      <c r="I231" s="6">
        <v>2021</v>
      </c>
      <c r="J231" s="6">
        <v>2025</v>
      </c>
      <c r="K231" s="6">
        <v>10300</v>
      </c>
      <c r="L231" s="6">
        <v>10300</v>
      </c>
    </row>
    <row r="232" spans="2:12" ht="57.75" customHeight="1">
      <c r="B232" s="7">
        <f>COUNTA($B$2:B231)</f>
        <v>229</v>
      </c>
      <c r="C232" s="10"/>
      <c r="D232" s="6"/>
      <c r="E232" s="6" t="s">
        <v>503</v>
      </c>
      <c r="F232" s="6" t="s">
        <v>42</v>
      </c>
      <c r="G232" s="6" t="s">
        <v>43</v>
      </c>
      <c r="H232" s="15" t="s">
        <v>504</v>
      </c>
      <c r="I232" s="6">
        <v>2021</v>
      </c>
      <c r="J232" s="6">
        <v>2022</v>
      </c>
      <c r="K232" s="6">
        <v>2200</v>
      </c>
      <c r="L232" s="6">
        <v>2200</v>
      </c>
    </row>
    <row r="233" spans="2:12" ht="42.75" customHeight="1">
      <c r="B233" s="7">
        <f>COUNTA($B$2:B232)</f>
        <v>230</v>
      </c>
      <c r="C233" s="10"/>
      <c r="D233" s="6"/>
      <c r="E233" s="6" t="s">
        <v>505</v>
      </c>
      <c r="F233" s="6" t="s">
        <v>42</v>
      </c>
      <c r="G233" s="6" t="s">
        <v>43</v>
      </c>
      <c r="H233" s="15" t="s">
        <v>506</v>
      </c>
      <c r="I233" s="6">
        <v>2022</v>
      </c>
      <c r="J233" s="6">
        <v>2023</v>
      </c>
      <c r="K233" s="6">
        <v>3500</v>
      </c>
      <c r="L233" s="6">
        <v>3500</v>
      </c>
    </row>
    <row r="234" spans="2:12" ht="69" customHeight="1">
      <c r="B234" s="7">
        <f>COUNTA($B$2:B233)</f>
        <v>231</v>
      </c>
      <c r="C234" s="10"/>
      <c r="D234" s="6"/>
      <c r="E234" s="6" t="s">
        <v>507</v>
      </c>
      <c r="F234" s="6" t="s">
        <v>391</v>
      </c>
      <c r="G234" s="6" t="s">
        <v>360</v>
      </c>
      <c r="H234" s="15" t="s">
        <v>508</v>
      </c>
      <c r="I234" s="6">
        <v>2021</v>
      </c>
      <c r="J234" s="6">
        <v>2025</v>
      </c>
      <c r="K234" s="6">
        <v>5000</v>
      </c>
      <c r="L234" s="6">
        <v>5000</v>
      </c>
    </row>
    <row r="235" spans="2:12" ht="28.5" customHeight="1">
      <c r="B235" s="7">
        <f>COUNTA($B$2:B234)</f>
        <v>232</v>
      </c>
      <c r="C235" s="10"/>
      <c r="D235" s="6"/>
      <c r="E235" s="6" t="s">
        <v>509</v>
      </c>
      <c r="F235" s="6" t="s">
        <v>19</v>
      </c>
      <c r="G235" s="6" t="s">
        <v>331</v>
      </c>
      <c r="H235" s="14" t="s">
        <v>510</v>
      </c>
      <c r="I235" s="6" t="s">
        <v>413</v>
      </c>
      <c r="J235" s="6">
        <v>2023</v>
      </c>
      <c r="K235" s="6">
        <v>3500</v>
      </c>
      <c r="L235" s="6">
        <v>3500</v>
      </c>
    </row>
    <row r="236" spans="2:12" ht="28.5" customHeight="1">
      <c r="B236" s="7">
        <f>COUNTA($B$2:B235)</f>
        <v>233</v>
      </c>
      <c r="C236" s="10"/>
      <c r="D236" s="6"/>
      <c r="E236" s="6" t="s">
        <v>511</v>
      </c>
      <c r="F236" s="6" t="s">
        <v>156</v>
      </c>
      <c r="G236" s="6" t="s">
        <v>157</v>
      </c>
      <c r="H236" s="15" t="s">
        <v>512</v>
      </c>
      <c r="I236" s="6">
        <v>2021</v>
      </c>
      <c r="J236" s="6">
        <v>2022</v>
      </c>
      <c r="K236" s="6">
        <v>650</v>
      </c>
      <c r="L236" s="6">
        <v>650</v>
      </c>
    </row>
    <row r="237" spans="2:12" ht="27.75" customHeight="1">
      <c r="B237" s="7">
        <f>COUNTA($B$2:B236)</f>
        <v>234</v>
      </c>
      <c r="C237" s="10"/>
      <c r="D237" s="6"/>
      <c r="E237" s="6" t="s">
        <v>513</v>
      </c>
      <c r="F237" s="6" t="s">
        <v>156</v>
      </c>
      <c r="G237" s="6" t="s">
        <v>157</v>
      </c>
      <c r="H237" s="15" t="s">
        <v>514</v>
      </c>
      <c r="I237" s="6">
        <v>2023</v>
      </c>
      <c r="J237" s="6">
        <v>2025</v>
      </c>
      <c r="K237" s="6">
        <v>38000</v>
      </c>
      <c r="L237" s="6">
        <v>38000</v>
      </c>
    </row>
    <row r="238" spans="2:12" ht="14.25" customHeight="1">
      <c r="B238" s="7">
        <f>COUNTA($B$2:B237)</f>
        <v>235</v>
      </c>
      <c r="C238" s="10"/>
      <c r="D238" s="6"/>
      <c r="E238" s="6" t="s">
        <v>515</v>
      </c>
      <c r="F238" s="6" t="s">
        <v>253</v>
      </c>
      <c r="G238" s="6" t="s">
        <v>254</v>
      </c>
      <c r="H238" s="15" t="s">
        <v>516</v>
      </c>
      <c r="I238" s="6">
        <v>2021</v>
      </c>
      <c r="J238" s="6">
        <v>2025</v>
      </c>
      <c r="K238" s="6">
        <v>500</v>
      </c>
      <c r="L238" s="6">
        <v>500</v>
      </c>
    </row>
    <row r="239" spans="2:12" ht="14.25" customHeight="1">
      <c r="B239" s="7">
        <f>COUNTA($B$2:B238)</f>
        <v>236</v>
      </c>
      <c r="C239" s="10"/>
      <c r="D239" s="6"/>
      <c r="E239" s="6" t="s">
        <v>517</v>
      </c>
      <c r="F239" s="6" t="s">
        <v>53</v>
      </c>
      <c r="G239" s="6" t="s">
        <v>35</v>
      </c>
      <c r="H239" s="15" t="s">
        <v>516</v>
      </c>
      <c r="I239" s="6">
        <v>2021</v>
      </c>
      <c r="J239" s="6">
        <v>2025</v>
      </c>
      <c r="K239" s="6">
        <v>500</v>
      </c>
      <c r="L239" s="6">
        <v>500</v>
      </c>
    </row>
    <row r="240" spans="2:12" ht="28.5" customHeight="1">
      <c r="B240" s="7">
        <f>COUNTA($B$2:B239)</f>
        <v>237</v>
      </c>
      <c r="C240" s="10"/>
      <c r="D240" s="6"/>
      <c r="E240" s="6" t="s">
        <v>518</v>
      </c>
      <c r="F240" s="6" t="s">
        <v>53</v>
      </c>
      <c r="G240" s="6" t="s">
        <v>35</v>
      </c>
      <c r="H240" s="15" t="s">
        <v>519</v>
      </c>
      <c r="I240" s="6">
        <v>2022</v>
      </c>
      <c r="J240" s="6">
        <v>2022</v>
      </c>
      <c r="K240" s="6">
        <v>6500</v>
      </c>
      <c r="L240" s="6">
        <v>6500</v>
      </c>
    </row>
    <row r="241" spans="2:12" ht="28.5" customHeight="1">
      <c r="B241" s="7">
        <f>COUNTA($B$2:B240)</f>
        <v>238</v>
      </c>
      <c r="C241" s="10"/>
      <c r="D241" s="6"/>
      <c r="E241" s="6" t="s">
        <v>520</v>
      </c>
      <c r="F241" s="6" t="s">
        <v>53</v>
      </c>
      <c r="G241" s="6" t="s">
        <v>35</v>
      </c>
      <c r="H241" s="15" t="s">
        <v>521</v>
      </c>
      <c r="I241" s="6">
        <v>2022</v>
      </c>
      <c r="J241" s="6">
        <v>2023</v>
      </c>
      <c r="K241" s="6">
        <v>500</v>
      </c>
      <c r="L241" s="6">
        <v>500</v>
      </c>
    </row>
    <row r="242" spans="2:12" ht="24" customHeight="1">
      <c r="B242" s="7">
        <f>COUNTA($B$2:B241)</f>
        <v>239</v>
      </c>
      <c r="C242" s="10"/>
      <c r="D242" s="6"/>
      <c r="E242" s="6" t="s">
        <v>522</v>
      </c>
      <c r="F242" s="6" t="s">
        <v>523</v>
      </c>
      <c r="G242" s="6" t="s">
        <v>524</v>
      </c>
      <c r="H242" s="15" t="s">
        <v>525</v>
      </c>
      <c r="I242" s="6">
        <v>2021</v>
      </c>
      <c r="J242" s="6">
        <v>2025</v>
      </c>
      <c r="K242" s="6">
        <v>6000</v>
      </c>
      <c r="L242" s="6">
        <v>6000</v>
      </c>
    </row>
    <row r="243" spans="2:12" ht="28.5" customHeight="1">
      <c r="B243" s="7">
        <f>COUNTA($B$2:B242)</f>
        <v>240</v>
      </c>
      <c r="C243" s="10"/>
      <c r="D243" s="6"/>
      <c r="E243" s="6" t="s">
        <v>526</v>
      </c>
      <c r="F243" s="6" t="s">
        <v>424</v>
      </c>
      <c r="G243" s="6" t="s">
        <v>35</v>
      </c>
      <c r="H243" s="15" t="s">
        <v>527</v>
      </c>
      <c r="I243" s="6">
        <v>2021</v>
      </c>
      <c r="J243" s="6">
        <v>2021</v>
      </c>
      <c r="K243" s="6">
        <v>6000</v>
      </c>
      <c r="L243" s="6">
        <v>6000</v>
      </c>
    </row>
    <row r="244" spans="2:12" ht="14.25" customHeight="1">
      <c r="B244" s="7">
        <f>COUNTA($B$2:B243)</f>
        <v>241</v>
      </c>
      <c r="C244" s="10"/>
      <c r="D244" s="6"/>
      <c r="E244" s="6" t="s">
        <v>528</v>
      </c>
      <c r="F244" s="6" t="s">
        <v>529</v>
      </c>
      <c r="G244" s="6" t="s">
        <v>331</v>
      </c>
      <c r="H244" s="15" t="s">
        <v>516</v>
      </c>
      <c r="I244" s="6">
        <v>2021</v>
      </c>
      <c r="J244" s="6">
        <v>2025</v>
      </c>
      <c r="K244" s="6">
        <v>500</v>
      </c>
      <c r="L244" s="6">
        <v>500</v>
      </c>
    </row>
    <row r="245" spans="2:12" ht="28.5" customHeight="1">
      <c r="B245" s="7">
        <f>COUNTA($B$2:B244)</f>
        <v>242</v>
      </c>
      <c r="C245" s="10"/>
      <c r="D245" s="6"/>
      <c r="E245" s="6" t="s">
        <v>530</v>
      </c>
      <c r="F245" s="6" t="s">
        <v>531</v>
      </c>
      <c r="G245" s="6" t="s">
        <v>43</v>
      </c>
      <c r="H245" s="15" t="s">
        <v>516</v>
      </c>
      <c r="I245" s="6">
        <v>2021</v>
      </c>
      <c r="J245" s="6">
        <v>2025</v>
      </c>
      <c r="K245" s="6">
        <v>500</v>
      </c>
      <c r="L245" s="6">
        <v>500</v>
      </c>
    </row>
    <row r="246" spans="2:12" ht="24" customHeight="1">
      <c r="B246" s="7">
        <f>COUNTA($B$2:B245)</f>
        <v>243</v>
      </c>
      <c r="C246" s="10"/>
      <c r="D246" s="6"/>
      <c r="E246" s="6" t="s">
        <v>522</v>
      </c>
      <c r="F246" s="6" t="s">
        <v>523</v>
      </c>
      <c r="G246" s="6" t="s">
        <v>524</v>
      </c>
      <c r="H246" s="15" t="s">
        <v>525</v>
      </c>
      <c r="I246" s="6">
        <v>2021</v>
      </c>
      <c r="J246" s="6">
        <v>2025</v>
      </c>
      <c r="K246" s="6">
        <v>6000</v>
      </c>
      <c r="L246" s="6">
        <v>6000</v>
      </c>
    </row>
    <row r="247" spans="2:12" ht="14.25" customHeight="1">
      <c r="B247" s="7">
        <f>COUNTA($B$2:B246)</f>
        <v>244</v>
      </c>
      <c r="C247" s="10"/>
      <c r="D247" s="6"/>
      <c r="E247" s="6" t="s">
        <v>532</v>
      </c>
      <c r="F247" s="6" t="s">
        <v>533</v>
      </c>
      <c r="G247" s="6" t="s">
        <v>524</v>
      </c>
      <c r="H247" s="15" t="s">
        <v>534</v>
      </c>
      <c r="I247" s="6">
        <v>2021</v>
      </c>
      <c r="J247" s="6">
        <v>2025</v>
      </c>
      <c r="K247" s="6">
        <v>5000</v>
      </c>
      <c r="L247" s="6">
        <v>5000</v>
      </c>
    </row>
    <row r="248" spans="2:12" ht="28.5" customHeight="1">
      <c r="B248" s="7">
        <f>COUNTA($B$2:B247)</f>
        <v>245</v>
      </c>
      <c r="C248" s="10"/>
      <c r="D248" s="6"/>
      <c r="E248" s="6" t="s">
        <v>535</v>
      </c>
      <c r="F248" s="6" t="s">
        <v>359</v>
      </c>
      <c r="G248" s="6" t="s">
        <v>360</v>
      </c>
      <c r="H248" s="15" t="s">
        <v>536</v>
      </c>
      <c r="I248" s="6">
        <v>2022</v>
      </c>
      <c r="J248" s="6">
        <v>2023</v>
      </c>
      <c r="K248" s="6">
        <v>3000</v>
      </c>
      <c r="L248" s="6">
        <v>3000</v>
      </c>
    </row>
    <row r="249" spans="2:12" ht="24" customHeight="1">
      <c r="B249" s="7">
        <f>COUNTA($B$2:B248)</f>
        <v>246</v>
      </c>
      <c r="C249" s="10"/>
      <c r="D249" s="6"/>
      <c r="E249" s="6" t="s">
        <v>537</v>
      </c>
      <c r="F249" s="6" t="s">
        <v>359</v>
      </c>
      <c r="G249" s="6" t="s">
        <v>360</v>
      </c>
      <c r="H249" s="15" t="s">
        <v>538</v>
      </c>
      <c r="I249" s="6">
        <v>2021</v>
      </c>
      <c r="J249" s="6">
        <v>2025</v>
      </c>
      <c r="K249" s="6">
        <v>7000</v>
      </c>
      <c r="L249" s="6">
        <v>7000</v>
      </c>
    </row>
    <row r="250" spans="2:12" ht="42.75" customHeight="1">
      <c r="B250" s="7">
        <f>COUNTA($B$2:B249)</f>
        <v>247</v>
      </c>
      <c r="C250" s="10"/>
      <c r="D250" s="6"/>
      <c r="E250" s="6" t="s">
        <v>539</v>
      </c>
      <c r="F250" s="6" t="s">
        <v>19</v>
      </c>
      <c r="G250" s="6" t="s">
        <v>540</v>
      </c>
      <c r="H250" s="14" t="s">
        <v>541</v>
      </c>
      <c r="I250" s="6">
        <v>2022</v>
      </c>
      <c r="J250" s="6">
        <v>2023</v>
      </c>
      <c r="K250" s="6">
        <v>2400</v>
      </c>
      <c r="L250" s="6">
        <v>2400</v>
      </c>
    </row>
    <row r="251" spans="2:12" ht="36" customHeight="1">
      <c r="B251" s="7">
        <f>COUNTA($B$2:B250)</f>
        <v>248</v>
      </c>
      <c r="C251" s="10"/>
      <c r="D251" s="6"/>
      <c r="E251" s="6" t="s">
        <v>542</v>
      </c>
      <c r="F251" s="6" t="s">
        <v>53</v>
      </c>
      <c r="G251" s="6" t="s">
        <v>35</v>
      </c>
      <c r="H251" s="21" t="s">
        <v>543</v>
      </c>
      <c r="I251" s="6">
        <v>2022</v>
      </c>
      <c r="J251" s="6">
        <v>2022</v>
      </c>
      <c r="K251" s="6">
        <v>3600</v>
      </c>
      <c r="L251" s="6">
        <v>3600</v>
      </c>
    </row>
    <row r="252" spans="2:12" ht="28.5" customHeight="1">
      <c r="B252" s="7">
        <f>COUNTA($B$2:B251)</f>
        <v>249</v>
      </c>
      <c r="C252" s="10"/>
      <c r="D252" s="6"/>
      <c r="E252" s="6" t="s">
        <v>544</v>
      </c>
      <c r="F252" s="6" t="s">
        <v>432</v>
      </c>
      <c r="G252" s="6" t="s">
        <v>422</v>
      </c>
      <c r="H252" s="21" t="s">
        <v>545</v>
      </c>
      <c r="I252" s="6">
        <v>2021</v>
      </c>
      <c r="J252" s="6">
        <v>2022</v>
      </c>
      <c r="K252" s="6">
        <v>800</v>
      </c>
      <c r="L252" s="6">
        <v>800</v>
      </c>
    </row>
    <row r="253" spans="2:12" ht="28.5" customHeight="1">
      <c r="B253" s="7">
        <f>COUNTA($B$2:B252)</f>
        <v>250</v>
      </c>
      <c r="C253" s="10"/>
      <c r="D253" s="6"/>
      <c r="E253" s="6" t="s">
        <v>546</v>
      </c>
      <c r="F253" s="6" t="s">
        <v>432</v>
      </c>
      <c r="G253" s="6" t="s">
        <v>254</v>
      </c>
      <c r="H253" s="21" t="s">
        <v>547</v>
      </c>
      <c r="I253" s="6">
        <v>2022</v>
      </c>
      <c r="J253" s="6">
        <v>2023</v>
      </c>
      <c r="K253" s="6">
        <v>500</v>
      </c>
      <c r="L253" s="6">
        <v>500</v>
      </c>
    </row>
    <row r="254" spans="2:12" ht="36" customHeight="1">
      <c r="B254" s="7">
        <f>COUNTA($B$2:B253)</f>
        <v>251</v>
      </c>
      <c r="C254" s="10"/>
      <c r="D254" s="6" t="s">
        <v>548</v>
      </c>
      <c r="E254" s="6" t="s">
        <v>549</v>
      </c>
      <c r="F254" s="6" t="s">
        <v>156</v>
      </c>
      <c r="G254" s="6" t="s">
        <v>157</v>
      </c>
      <c r="H254" s="15" t="s">
        <v>550</v>
      </c>
      <c r="I254" s="6">
        <v>2022</v>
      </c>
      <c r="J254" s="6">
        <v>2022</v>
      </c>
      <c r="K254" s="6">
        <v>2500</v>
      </c>
      <c r="L254" s="6">
        <v>2500</v>
      </c>
    </row>
    <row r="255" spans="2:12" ht="28.5" customHeight="1">
      <c r="B255" s="7">
        <f>COUNTA($B$2:B254)</f>
        <v>252</v>
      </c>
      <c r="C255" s="10"/>
      <c r="D255" s="6"/>
      <c r="E255" s="6" t="s">
        <v>551</v>
      </c>
      <c r="F255" s="6" t="s">
        <v>432</v>
      </c>
      <c r="G255" s="6" t="s">
        <v>422</v>
      </c>
      <c r="H255" s="21" t="s">
        <v>552</v>
      </c>
      <c r="I255" s="6">
        <v>2022</v>
      </c>
      <c r="J255" s="6">
        <v>2024</v>
      </c>
      <c r="K255" s="6">
        <v>4600</v>
      </c>
      <c r="L255" s="6">
        <v>4600</v>
      </c>
    </row>
    <row r="256" spans="2:12" ht="28.5" customHeight="1">
      <c r="B256" s="7">
        <f>COUNTA($B$2:B255)</f>
        <v>253</v>
      </c>
      <c r="C256" s="10"/>
      <c r="D256" s="6"/>
      <c r="E256" s="6" t="s">
        <v>553</v>
      </c>
      <c r="F256" s="6" t="s">
        <v>156</v>
      </c>
      <c r="G256" s="6" t="s">
        <v>157</v>
      </c>
      <c r="H256" s="15" t="s">
        <v>554</v>
      </c>
      <c r="I256" s="6">
        <v>2019</v>
      </c>
      <c r="J256" s="6">
        <v>2021</v>
      </c>
      <c r="K256" s="6">
        <v>2000</v>
      </c>
      <c r="L256" s="6">
        <v>2000</v>
      </c>
    </row>
    <row r="257" spans="2:12" ht="28.5" customHeight="1">
      <c r="B257" s="7">
        <f>COUNTA($B$2:B256)</f>
        <v>254</v>
      </c>
      <c r="C257" s="10"/>
      <c r="D257" s="6"/>
      <c r="E257" s="6" t="s">
        <v>555</v>
      </c>
      <c r="F257" s="6" t="s">
        <v>53</v>
      </c>
      <c r="G257" s="6" t="s">
        <v>35</v>
      </c>
      <c r="H257" s="15" t="s">
        <v>556</v>
      </c>
      <c r="I257" s="6">
        <v>2021</v>
      </c>
      <c r="J257" s="6">
        <v>2023</v>
      </c>
      <c r="K257" s="6">
        <v>1650</v>
      </c>
      <c r="L257" s="6">
        <v>1650</v>
      </c>
    </row>
    <row r="258" spans="2:12" ht="28.5" customHeight="1">
      <c r="B258" s="7">
        <f>COUNTA($B$2:B257)</f>
        <v>255</v>
      </c>
      <c r="C258" s="10"/>
      <c r="D258" s="6"/>
      <c r="E258" s="6" t="s">
        <v>557</v>
      </c>
      <c r="F258" s="6" t="s">
        <v>53</v>
      </c>
      <c r="G258" s="6" t="s">
        <v>35</v>
      </c>
      <c r="H258" s="15" t="s">
        <v>558</v>
      </c>
      <c r="I258" s="6">
        <v>2021</v>
      </c>
      <c r="J258" s="6">
        <v>2022</v>
      </c>
      <c r="K258" s="6">
        <v>2000</v>
      </c>
      <c r="L258" s="6">
        <v>2000</v>
      </c>
    </row>
    <row r="259" spans="2:12" ht="28.5" customHeight="1">
      <c r="B259" s="7">
        <f>COUNTA($B$2:B258)</f>
        <v>256</v>
      </c>
      <c r="C259" s="10"/>
      <c r="D259" s="6"/>
      <c r="E259" s="6" t="s">
        <v>559</v>
      </c>
      <c r="F259" s="6" t="s">
        <v>53</v>
      </c>
      <c r="G259" s="6" t="s">
        <v>35</v>
      </c>
      <c r="H259" s="15" t="s">
        <v>558</v>
      </c>
      <c r="I259" s="6">
        <v>2021</v>
      </c>
      <c r="J259" s="6">
        <v>2022</v>
      </c>
      <c r="K259" s="6">
        <v>1000</v>
      </c>
      <c r="L259" s="6">
        <v>1000</v>
      </c>
    </row>
    <row r="260" spans="2:12" ht="14.25" customHeight="1">
      <c r="B260" s="7">
        <f>COUNTA($B$2:B259)</f>
        <v>257</v>
      </c>
      <c r="C260" s="10"/>
      <c r="D260" s="6"/>
      <c r="E260" s="6" t="s">
        <v>560</v>
      </c>
      <c r="F260" s="6" t="s">
        <v>53</v>
      </c>
      <c r="G260" s="6" t="s">
        <v>35</v>
      </c>
      <c r="H260" s="15" t="s">
        <v>561</v>
      </c>
      <c r="I260" s="6">
        <v>2022</v>
      </c>
      <c r="J260" s="6">
        <v>2023</v>
      </c>
      <c r="K260" s="6">
        <v>2000</v>
      </c>
      <c r="L260" s="6">
        <v>2000</v>
      </c>
    </row>
    <row r="261" spans="2:12" ht="36" customHeight="1">
      <c r="B261" s="7">
        <f>COUNTA($B$2:B260)</f>
        <v>258</v>
      </c>
      <c r="C261" s="10"/>
      <c r="D261" s="6"/>
      <c r="E261" s="6" t="s">
        <v>562</v>
      </c>
      <c r="F261" s="6" t="s">
        <v>563</v>
      </c>
      <c r="G261" s="6" t="s">
        <v>524</v>
      </c>
      <c r="H261" s="15" t="s">
        <v>564</v>
      </c>
      <c r="I261" s="6">
        <v>2021</v>
      </c>
      <c r="J261" s="6">
        <v>2021</v>
      </c>
      <c r="K261" s="6">
        <v>400</v>
      </c>
      <c r="L261" s="6">
        <v>400</v>
      </c>
    </row>
    <row r="262" spans="2:12" ht="14.25" customHeight="1">
      <c r="B262" s="7">
        <f>COUNTA($B$2:B261)</f>
        <v>259</v>
      </c>
      <c r="C262" s="10"/>
      <c r="D262" s="6"/>
      <c r="E262" s="6" t="s">
        <v>565</v>
      </c>
      <c r="F262" s="6" t="s">
        <v>42</v>
      </c>
      <c r="G262" s="6" t="s">
        <v>43</v>
      </c>
      <c r="H262" s="15" t="s">
        <v>566</v>
      </c>
      <c r="I262" s="6">
        <v>2022</v>
      </c>
      <c r="J262" s="6">
        <v>2023</v>
      </c>
      <c r="K262" s="6">
        <v>700</v>
      </c>
      <c r="L262" s="6">
        <v>700</v>
      </c>
    </row>
    <row r="263" spans="2:12" ht="28.5" customHeight="1">
      <c r="B263" s="7">
        <f>COUNTA($B$2:B262)</f>
        <v>260</v>
      </c>
      <c r="C263" s="10"/>
      <c r="D263" s="6"/>
      <c r="E263" s="6" t="s">
        <v>567</v>
      </c>
      <c r="F263" s="6" t="s">
        <v>531</v>
      </c>
      <c r="G263" s="6" t="s">
        <v>43</v>
      </c>
      <c r="H263" s="15" t="s">
        <v>566</v>
      </c>
      <c r="I263" s="6">
        <v>2023</v>
      </c>
      <c r="J263" s="6">
        <v>2025</v>
      </c>
      <c r="K263" s="6">
        <v>700</v>
      </c>
      <c r="L263" s="6">
        <v>700</v>
      </c>
    </row>
    <row r="264" spans="2:12" ht="14.25" customHeight="1">
      <c r="B264" s="7">
        <f>COUNTA($B$2:B263)</f>
        <v>261</v>
      </c>
      <c r="C264" s="10"/>
      <c r="D264" s="6"/>
      <c r="E264" s="6" t="s">
        <v>568</v>
      </c>
      <c r="F264" s="6" t="s">
        <v>391</v>
      </c>
      <c r="G264" s="6" t="s">
        <v>360</v>
      </c>
      <c r="H264" s="15" t="s">
        <v>569</v>
      </c>
      <c r="I264" s="6">
        <v>2021</v>
      </c>
      <c r="J264" s="6">
        <v>2025</v>
      </c>
      <c r="K264" s="6">
        <v>300</v>
      </c>
      <c r="L264" s="6">
        <v>300</v>
      </c>
    </row>
    <row r="265" spans="2:12" ht="36" customHeight="1">
      <c r="B265" s="7">
        <f>COUNTA($B$2:B264)</f>
        <v>262</v>
      </c>
      <c r="C265" s="10"/>
      <c r="D265" s="6"/>
      <c r="E265" s="6" t="s">
        <v>570</v>
      </c>
      <c r="F265" s="6" t="s">
        <v>19</v>
      </c>
      <c r="G265" s="6" t="s">
        <v>328</v>
      </c>
      <c r="H265" s="14" t="s">
        <v>571</v>
      </c>
      <c r="I265" s="6">
        <v>2022</v>
      </c>
      <c r="J265" s="6">
        <v>2023</v>
      </c>
      <c r="K265" s="6">
        <v>2000</v>
      </c>
      <c r="L265" s="6">
        <v>2000</v>
      </c>
    </row>
    <row r="266" spans="2:12" ht="28.5" customHeight="1">
      <c r="B266" s="7">
        <f>COUNTA($B$2:B265)</f>
        <v>263</v>
      </c>
      <c r="C266" s="24"/>
      <c r="D266" s="6"/>
      <c r="E266" s="6" t="s">
        <v>572</v>
      </c>
      <c r="F266" s="6" t="s">
        <v>19</v>
      </c>
      <c r="G266" s="6" t="s">
        <v>328</v>
      </c>
      <c r="H266" s="14" t="s">
        <v>573</v>
      </c>
      <c r="I266" s="6">
        <v>2023</v>
      </c>
      <c r="J266" s="6">
        <v>2024</v>
      </c>
      <c r="K266" s="6">
        <v>600</v>
      </c>
      <c r="L266" s="6">
        <v>600</v>
      </c>
    </row>
    <row r="267" spans="2:12" ht="28.5" customHeight="1">
      <c r="B267" s="7">
        <f>COUNTA($B$2:B266)</f>
        <v>264</v>
      </c>
      <c r="C267" s="25" t="s">
        <v>574</v>
      </c>
      <c r="D267" s="6" t="s">
        <v>575</v>
      </c>
      <c r="E267" s="6" t="s">
        <v>576</v>
      </c>
      <c r="F267" s="6" t="s">
        <v>577</v>
      </c>
      <c r="G267" s="6" t="s">
        <v>35</v>
      </c>
      <c r="H267" s="15" t="s">
        <v>578</v>
      </c>
      <c r="I267" s="6">
        <v>2021</v>
      </c>
      <c r="J267" s="6">
        <v>2025</v>
      </c>
      <c r="K267" s="6">
        <v>1000</v>
      </c>
      <c r="L267" s="6">
        <v>1000</v>
      </c>
    </row>
    <row r="268" spans="2:12" ht="28.5" customHeight="1">
      <c r="B268" s="7">
        <f>COUNTA($B$2:B267)</f>
        <v>265</v>
      </c>
      <c r="C268" s="25"/>
      <c r="D268" s="6"/>
      <c r="E268" s="6" t="s">
        <v>579</v>
      </c>
      <c r="F268" s="6" t="s">
        <v>577</v>
      </c>
      <c r="G268" s="6" t="s">
        <v>35</v>
      </c>
      <c r="H268" s="15" t="s">
        <v>580</v>
      </c>
      <c r="I268" s="6">
        <v>2021</v>
      </c>
      <c r="J268" s="6">
        <v>2025</v>
      </c>
      <c r="K268" s="6">
        <v>7000</v>
      </c>
      <c r="L268" s="6">
        <v>7000</v>
      </c>
    </row>
    <row r="269" spans="2:12" ht="42.75" customHeight="1">
      <c r="B269" s="7">
        <f>COUNTA($B$2:B268)</f>
        <v>266</v>
      </c>
      <c r="C269" s="25"/>
      <c r="D269" s="6"/>
      <c r="E269" s="6" t="s">
        <v>581</v>
      </c>
      <c r="F269" s="6" t="s">
        <v>577</v>
      </c>
      <c r="G269" s="6" t="s">
        <v>254</v>
      </c>
      <c r="H269" s="15" t="s">
        <v>582</v>
      </c>
      <c r="I269" s="6">
        <v>2021</v>
      </c>
      <c r="J269" s="6">
        <v>2025</v>
      </c>
      <c r="K269" s="6">
        <v>2000</v>
      </c>
      <c r="L269" s="6">
        <v>2000</v>
      </c>
    </row>
    <row r="270" spans="2:12" ht="28.5" customHeight="1">
      <c r="B270" s="7">
        <f>COUNTA($B$2:B269)</f>
        <v>267</v>
      </c>
      <c r="C270" s="25"/>
      <c r="D270" s="6"/>
      <c r="E270" s="6" t="s">
        <v>583</v>
      </c>
      <c r="F270" s="6" t="s">
        <v>577</v>
      </c>
      <c r="G270" s="6" t="s">
        <v>254</v>
      </c>
      <c r="H270" s="15" t="s">
        <v>584</v>
      </c>
      <c r="I270" s="6">
        <v>2021</v>
      </c>
      <c r="J270" s="6">
        <v>2025</v>
      </c>
      <c r="K270" s="6">
        <v>5000</v>
      </c>
      <c r="L270" s="6">
        <v>5000</v>
      </c>
    </row>
    <row r="271" spans="2:12" ht="42.75" customHeight="1">
      <c r="B271" s="7">
        <f>COUNTA($B$2:B270)</f>
        <v>268</v>
      </c>
      <c r="C271" s="25"/>
      <c r="D271" s="6"/>
      <c r="E271" s="6" t="s">
        <v>585</v>
      </c>
      <c r="F271" s="6" t="s">
        <v>586</v>
      </c>
      <c r="G271" s="6" t="s">
        <v>587</v>
      </c>
      <c r="H271" s="15" t="s">
        <v>588</v>
      </c>
      <c r="I271" s="6">
        <v>2022</v>
      </c>
      <c r="J271" s="6">
        <v>2024</v>
      </c>
      <c r="K271" s="6">
        <v>10800</v>
      </c>
      <c r="L271" s="6">
        <v>10800</v>
      </c>
    </row>
    <row r="272" spans="2:12" ht="28.5" customHeight="1">
      <c r="B272" s="7">
        <f>COUNTA($B$2:B271)</f>
        <v>269</v>
      </c>
      <c r="C272" s="25"/>
      <c r="D272" s="6"/>
      <c r="E272" s="6" t="s">
        <v>589</v>
      </c>
      <c r="F272" s="6" t="s">
        <v>577</v>
      </c>
      <c r="G272" s="6" t="s">
        <v>43</v>
      </c>
      <c r="H272" s="15" t="s">
        <v>590</v>
      </c>
      <c r="I272" s="6">
        <v>2021</v>
      </c>
      <c r="J272" s="6">
        <v>2025</v>
      </c>
      <c r="K272" s="6">
        <v>15000</v>
      </c>
      <c r="L272" s="6">
        <v>15000</v>
      </c>
    </row>
    <row r="273" spans="2:12" ht="41.25" customHeight="1">
      <c r="B273" s="7">
        <f>COUNTA($B$2:B272)</f>
        <v>270</v>
      </c>
      <c r="C273" s="25"/>
      <c r="D273" s="6"/>
      <c r="E273" s="6" t="s">
        <v>591</v>
      </c>
      <c r="F273" s="6" t="s">
        <v>577</v>
      </c>
      <c r="G273" s="6" t="s">
        <v>331</v>
      </c>
      <c r="H273" s="15" t="s">
        <v>592</v>
      </c>
      <c r="I273" s="6">
        <v>2021</v>
      </c>
      <c r="J273" s="6">
        <v>2025</v>
      </c>
      <c r="K273" s="6">
        <v>2000</v>
      </c>
      <c r="L273" s="6">
        <v>2000</v>
      </c>
    </row>
    <row r="274" spans="2:12" ht="28.5" customHeight="1">
      <c r="B274" s="7">
        <f>COUNTA($B$2:B273)</f>
        <v>271</v>
      </c>
      <c r="C274" s="25"/>
      <c r="D274" s="6"/>
      <c r="E274" s="6" t="s">
        <v>593</v>
      </c>
      <c r="F274" s="6" t="s">
        <v>577</v>
      </c>
      <c r="G274" s="6" t="s">
        <v>331</v>
      </c>
      <c r="H274" s="15" t="s">
        <v>594</v>
      </c>
      <c r="I274" s="6">
        <v>2021</v>
      </c>
      <c r="J274" s="6">
        <v>2025</v>
      </c>
      <c r="K274" s="6">
        <v>2000</v>
      </c>
      <c r="L274" s="6">
        <v>2000</v>
      </c>
    </row>
    <row r="275" spans="2:12" ht="28.5" customHeight="1">
      <c r="B275" s="7">
        <f>COUNTA($B$2:B274)</f>
        <v>272</v>
      </c>
      <c r="C275" s="25"/>
      <c r="D275" s="6"/>
      <c r="E275" s="6" t="s">
        <v>595</v>
      </c>
      <c r="F275" s="6" t="s">
        <v>577</v>
      </c>
      <c r="G275" s="6" t="s">
        <v>43</v>
      </c>
      <c r="H275" s="15" t="s">
        <v>596</v>
      </c>
      <c r="I275" s="6">
        <v>2021</v>
      </c>
      <c r="J275" s="6">
        <v>2025</v>
      </c>
      <c r="K275" s="6">
        <v>5000</v>
      </c>
      <c r="L275" s="6">
        <v>5000</v>
      </c>
    </row>
    <row r="276" spans="2:12" ht="28.5" customHeight="1">
      <c r="B276" s="7">
        <f>COUNTA($B$2:B275)</f>
        <v>273</v>
      </c>
      <c r="C276" s="25"/>
      <c r="D276" s="6"/>
      <c r="E276" s="6" t="s">
        <v>597</v>
      </c>
      <c r="F276" s="6" t="s">
        <v>42</v>
      </c>
      <c r="G276" s="6" t="s">
        <v>43</v>
      </c>
      <c r="H276" s="15" t="s">
        <v>598</v>
      </c>
      <c r="I276" s="6">
        <v>2022</v>
      </c>
      <c r="J276" s="6">
        <v>2023</v>
      </c>
      <c r="K276" s="6">
        <v>1200</v>
      </c>
      <c r="L276" s="6">
        <v>1200</v>
      </c>
    </row>
    <row r="277" spans="2:12" ht="42.75" customHeight="1">
      <c r="B277" s="7">
        <f>COUNTA($B$2:B276)</f>
        <v>274</v>
      </c>
      <c r="C277" s="25"/>
      <c r="D277" s="6"/>
      <c r="E277" s="6" t="s">
        <v>599</v>
      </c>
      <c r="F277" s="6" t="s">
        <v>577</v>
      </c>
      <c r="G277" s="6" t="s">
        <v>600</v>
      </c>
      <c r="H277" s="15" t="s">
        <v>599</v>
      </c>
      <c r="I277" s="6">
        <v>2021</v>
      </c>
      <c r="J277" s="6">
        <v>2021</v>
      </c>
      <c r="K277" s="6">
        <v>46</v>
      </c>
      <c r="L277" s="6">
        <v>46</v>
      </c>
    </row>
    <row r="278" spans="2:12" ht="28.5" customHeight="1">
      <c r="B278" s="7">
        <f>COUNTA($B$2:B277)</f>
        <v>275</v>
      </c>
      <c r="C278" s="25"/>
      <c r="D278" s="6"/>
      <c r="E278" s="6" t="s">
        <v>601</v>
      </c>
      <c r="F278" s="6" t="s">
        <v>577</v>
      </c>
      <c r="G278" s="6" t="s">
        <v>600</v>
      </c>
      <c r="H278" s="15" t="s">
        <v>602</v>
      </c>
      <c r="I278" s="6">
        <v>2021</v>
      </c>
      <c r="J278" s="6">
        <v>2025</v>
      </c>
      <c r="K278" s="6">
        <v>1000</v>
      </c>
      <c r="L278" s="6">
        <v>1000</v>
      </c>
    </row>
    <row r="279" spans="2:12" ht="28.5" customHeight="1">
      <c r="B279" s="7">
        <f>COUNTA($B$2:B278)</f>
        <v>276</v>
      </c>
      <c r="C279" s="25"/>
      <c r="D279" s="6"/>
      <c r="E279" s="6" t="s">
        <v>603</v>
      </c>
      <c r="F279" s="6" t="s">
        <v>577</v>
      </c>
      <c r="G279" s="6" t="s">
        <v>600</v>
      </c>
      <c r="H279" s="15" t="s">
        <v>604</v>
      </c>
      <c r="I279" s="6">
        <v>2021</v>
      </c>
      <c r="J279" s="6">
        <v>2025</v>
      </c>
      <c r="K279" s="6">
        <v>10000</v>
      </c>
      <c r="L279" s="6">
        <v>10000</v>
      </c>
    </row>
    <row r="280" spans="2:12" ht="28.5" customHeight="1">
      <c r="B280" s="7">
        <f>COUNTA($B$2:B279)</f>
        <v>277</v>
      </c>
      <c r="C280" s="25"/>
      <c r="D280" s="6"/>
      <c r="E280" s="6" t="s">
        <v>605</v>
      </c>
      <c r="F280" s="6" t="s">
        <v>577</v>
      </c>
      <c r="G280" s="6" t="s">
        <v>360</v>
      </c>
      <c r="H280" s="15" t="s">
        <v>606</v>
      </c>
      <c r="I280" s="6">
        <v>2023</v>
      </c>
      <c r="J280" s="6">
        <v>2024</v>
      </c>
      <c r="K280" s="6">
        <v>12000</v>
      </c>
      <c r="L280" s="6">
        <v>12000</v>
      </c>
    </row>
    <row r="281" spans="2:12" ht="91.5" customHeight="1">
      <c r="B281" s="7">
        <f>COUNTA($B$2:B280)</f>
        <v>278</v>
      </c>
      <c r="C281" s="25"/>
      <c r="D281" s="6"/>
      <c r="E281" s="6" t="s">
        <v>607</v>
      </c>
      <c r="F281" s="6" t="s">
        <v>577</v>
      </c>
      <c r="G281" s="6" t="s">
        <v>360</v>
      </c>
      <c r="H281" s="15" t="s">
        <v>608</v>
      </c>
      <c r="I281" s="6">
        <v>2021</v>
      </c>
      <c r="J281" s="6">
        <v>2022</v>
      </c>
      <c r="K281" s="6">
        <v>12270</v>
      </c>
      <c r="L281" s="6">
        <v>12270</v>
      </c>
    </row>
    <row r="282" spans="2:12" ht="42.75" customHeight="1">
      <c r="B282" s="7">
        <f>COUNTA($B$2:B281)</f>
        <v>279</v>
      </c>
      <c r="C282" s="25"/>
      <c r="D282" s="6"/>
      <c r="E282" s="6" t="s">
        <v>609</v>
      </c>
      <c r="F282" s="6" t="s">
        <v>424</v>
      </c>
      <c r="G282" s="6" t="s">
        <v>35</v>
      </c>
      <c r="H282" s="21" t="s">
        <v>610</v>
      </c>
      <c r="I282" s="6">
        <v>2020</v>
      </c>
      <c r="J282" s="6">
        <v>2021</v>
      </c>
      <c r="K282" s="6">
        <v>100</v>
      </c>
      <c r="L282" s="6">
        <v>100</v>
      </c>
    </row>
    <row r="283" spans="2:12" ht="28.5" customHeight="1">
      <c r="B283" s="7">
        <f>COUNTA($B$2:B282)</f>
        <v>280</v>
      </c>
      <c r="C283" s="25"/>
      <c r="D283" s="6"/>
      <c r="E283" s="6" t="s">
        <v>611</v>
      </c>
      <c r="F283" s="6" t="s">
        <v>424</v>
      </c>
      <c r="G283" s="6" t="s">
        <v>35</v>
      </c>
      <c r="H283" s="21" t="s">
        <v>612</v>
      </c>
      <c r="I283" s="6">
        <v>2021</v>
      </c>
      <c r="J283" s="6">
        <v>2021</v>
      </c>
      <c r="K283" s="6">
        <v>370</v>
      </c>
      <c r="L283" s="6">
        <v>370</v>
      </c>
    </row>
    <row r="284" spans="2:12" ht="28.5" customHeight="1">
      <c r="B284" s="7">
        <f>COUNTA($B$2:B283)</f>
        <v>281</v>
      </c>
      <c r="C284" s="25"/>
      <c r="D284" s="6"/>
      <c r="E284" s="6" t="s">
        <v>613</v>
      </c>
      <c r="F284" s="6" t="s">
        <v>53</v>
      </c>
      <c r="G284" s="6" t="s">
        <v>35</v>
      </c>
      <c r="H284" s="21" t="s">
        <v>614</v>
      </c>
      <c r="I284" s="6">
        <v>2022</v>
      </c>
      <c r="J284" s="6">
        <v>2023</v>
      </c>
      <c r="K284" s="6">
        <v>5000</v>
      </c>
      <c r="L284" s="6">
        <v>5000</v>
      </c>
    </row>
    <row r="285" spans="2:12" ht="28.5" customHeight="1">
      <c r="B285" s="7">
        <f>COUNTA($B$2:B284)</f>
        <v>282</v>
      </c>
      <c r="C285" s="25"/>
      <c r="D285" s="6" t="s">
        <v>615</v>
      </c>
      <c r="E285" s="6" t="s">
        <v>616</v>
      </c>
      <c r="F285" s="6" t="s">
        <v>617</v>
      </c>
      <c r="G285" s="6" t="s">
        <v>43</v>
      </c>
      <c r="H285" s="15" t="s">
        <v>616</v>
      </c>
      <c r="I285" s="6">
        <v>2021</v>
      </c>
      <c r="J285" s="6">
        <v>2022</v>
      </c>
      <c r="K285" s="6">
        <v>2600</v>
      </c>
      <c r="L285" s="6">
        <v>2600</v>
      </c>
    </row>
    <row r="286" spans="2:12" ht="14.25" customHeight="1">
      <c r="B286" s="7">
        <f>COUNTA($B$2:B285)</f>
        <v>283</v>
      </c>
      <c r="C286" s="25"/>
      <c r="D286" s="6"/>
      <c r="E286" s="6" t="s">
        <v>618</v>
      </c>
      <c r="F286" s="6" t="s">
        <v>617</v>
      </c>
      <c r="G286" s="6" t="s">
        <v>32</v>
      </c>
      <c r="H286" s="15" t="s">
        <v>618</v>
      </c>
      <c r="I286" s="6">
        <v>2021</v>
      </c>
      <c r="J286" s="6">
        <v>2022</v>
      </c>
      <c r="K286" s="6">
        <v>1500</v>
      </c>
      <c r="L286" s="6">
        <v>1500</v>
      </c>
    </row>
    <row r="287" spans="2:12" ht="13.5">
      <c r="B287" s="18">
        <f>COUNTA($B$2:B286)</f>
        <v>284</v>
      </c>
      <c r="C287" s="25"/>
      <c r="D287" s="6"/>
      <c r="E287" s="6" t="s">
        <v>619</v>
      </c>
      <c r="F287" s="6" t="s">
        <v>617</v>
      </c>
      <c r="G287" s="6" t="s">
        <v>32</v>
      </c>
      <c r="H287" s="15" t="s">
        <v>620</v>
      </c>
      <c r="I287" s="6">
        <v>2021</v>
      </c>
      <c r="J287" s="6">
        <v>2025</v>
      </c>
      <c r="K287" s="6">
        <v>3500</v>
      </c>
      <c r="L287" s="6">
        <v>3500</v>
      </c>
    </row>
    <row r="288" spans="2:12" ht="13.5">
      <c r="B288" s="19"/>
      <c r="C288" s="25"/>
      <c r="D288" s="6"/>
      <c r="E288" s="6"/>
      <c r="F288" s="6"/>
      <c r="G288" s="6"/>
      <c r="H288" s="15" t="s">
        <v>621</v>
      </c>
      <c r="I288" s="6"/>
      <c r="J288" s="6"/>
      <c r="K288" s="6"/>
      <c r="L288" s="6"/>
    </row>
    <row r="289" spans="2:12" ht="14.25" customHeight="1">
      <c r="B289" s="7">
        <f>COUNTA($B$2:B288)</f>
        <v>285</v>
      </c>
      <c r="C289" s="25"/>
      <c r="D289" s="6"/>
      <c r="E289" s="6" t="s">
        <v>622</v>
      </c>
      <c r="F289" s="6" t="s">
        <v>617</v>
      </c>
      <c r="G289" s="6" t="s">
        <v>524</v>
      </c>
      <c r="H289" s="15" t="s">
        <v>623</v>
      </c>
      <c r="I289" s="6">
        <v>2021</v>
      </c>
      <c r="J289" s="6">
        <v>2025</v>
      </c>
      <c r="K289" s="6">
        <v>850</v>
      </c>
      <c r="L289" s="6">
        <v>850</v>
      </c>
    </row>
    <row r="290" spans="2:12" ht="14.25" customHeight="1">
      <c r="B290" s="7">
        <f>COUNTA($B$2:B289)</f>
        <v>286</v>
      </c>
      <c r="C290" s="25"/>
      <c r="D290" s="6"/>
      <c r="E290" s="6" t="s">
        <v>624</v>
      </c>
      <c r="F290" s="6" t="s">
        <v>617</v>
      </c>
      <c r="G290" s="6" t="s">
        <v>524</v>
      </c>
      <c r="H290" s="15" t="s">
        <v>625</v>
      </c>
      <c r="I290" s="6">
        <v>2021</v>
      </c>
      <c r="J290" s="6">
        <v>2025</v>
      </c>
      <c r="K290" s="6">
        <v>500</v>
      </c>
      <c r="L290" s="6">
        <v>500</v>
      </c>
    </row>
    <row r="291" spans="2:12" ht="14.25" customHeight="1">
      <c r="B291" s="7">
        <f>COUNTA($B$2:B290)</f>
        <v>287</v>
      </c>
      <c r="C291" s="25"/>
      <c r="D291" s="6"/>
      <c r="E291" s="6" t="s">
        <v>626</v>
      </c>
      <c r="F291" s="6" t="s">
        <v>617</v>
      </c>
      <c r="G291" s="6" t="s">
        <v>524</v>
      </c>
      <c r="H291" s="15" t="s">
        <v>627</v>
      </c>
      <c r="I291" s="6">
        <v>2021</v>
      </c>
      <c r="J291" s="6">
        <v>2025</v>
      </c>
      <c r="K291" s="6">
        <v>1620</v>
      </c>
      <c r="L291" s="6">
        <v>1620</v>
      </c>
    </row>
    <row r="292" spans="2:12" ht="14.25" customHeight="1">
      <c r="B292" s="7">
        <f>COUNTA($B$2:B291)</f>
        <v>288</v>
      </c>
      <c r="C292" s="25"/>
      <c r="D292" s="6"/>
      <c r="E292" s="6" t="s">
        <v>628</v>
      </c>
      <c r="F292" s="6" t="s">
        <v>617</v>
      </c>
      <c r="G292" s="6" t="s">
        <v>524</v>
      </c>
      <c r="H292" s="15" t="s">
        <v>629</v>
      </c>
      <c r="I292" s="6">
        <v>2021</v>
      </c>
      <c r="J292" s="6">
        <v>2025</v>
      </c>
      <c r="K292" s="6">
        <v>600</v>
      </c>
      <c r="L292" s="6">
        <v>600</v>
      </c>
    </row>
    <row r="293" spans="2:12" ht="42.75" customHeight="1">
      <c r="B293" s="7">
        <f>COUNTA($B$2:B292)</f>
        <v>289</v>
      </c>
      <c r="C293" s="25"/>
      <c r="D293" s="6"/>
      <c r="E293" s="6" t="s">
        <v>630</v>
      </c>
      <c r="F293" s="6" t="s">
        <v>631</v>
      </c>
      <c r="G293" s="6" t="s">
        <v>35</v>
      </c>
      <c r="H293" s="15" t="s">
        <v>632</v>
      </c>
      <c r="I293" s="6">
        <v>2021</v>
      </c>
      <c r="J293" s="6">
        <v>2021</v>
      </c>
      <c r="K293" s="6">
        <v>225.8</v>
      </c>
      <c r="L293" s="6">
        <v>225.8</v>
      </c>
    </row>
    <row r="294" spans="2:12" ht="28.5" customHeight="1">
      <c r="B294" s="7">
        <f>COUNTA($B$2:B293)</f>
        <v>290</v>
      </c>
      <c r="C294" s="25"/>
      <c r="D294" s="6"/>
      <c r="E294" s="6" t="s">
        <v>633</v>
      </c>
      <c r="F294" s="6" t="s">
        <v>631</v>
      </c>
      <c r="G294" s="6" t="s">
        <v>35</v>
      </c>
      <c r="H294" s="15" t="s">
        <v>634</v>
      </c>
      <c r="I294" s="6">
        <v>2021</v>
      </c>
      <c r="J294" s="6">
        <v>2021</v>
      </c>
      <c r="K294" s="6">
        <v>678.89</v>
      </c>
      <c r="L294" s="6">
        <v>678.89</v>
      </c>
    </row>
    <row r="295" spans="2:12" ht="28.5" customHeight="1">
      <c r="B295" s="7">
        <f>COUNTA($B$2:B294)</f>
        <v>291</v>
      </c>
      <c r="C295" s="25"/>
      <c r="D295" s="6"/>
      <c r="E295" s="6" t="s">
        <v>635</v>
      </c>
      <c r="F295" s="6" t="s">
        <v>631</v>
      </c>
      <c r="G295" s="6" t="s">
        <v>35</v>
      </c>
      <c r="H295" s="15" t="s">
        <v>636</v>
      </c>
      <c r="I295" s="6">
        <v>2021</v>
      </c>
      <c r="J295" s="6">
        <v>2021</v>
      </c>
      <c r="K295" s="6">
        <v>70.7</v>
      </c>
      <c r="L295" s="6">
        <v>70.7</v>
      </c>
    </row>
    <row r="296" spans="2:12" ht="42.75" customHeight="1">
      <c r="B296" s="7">
        <f>COUNTA($B$2:B295)</f>
        <v>292</v>
      </c>
      <c r="C296" s="25"/>
      <c r="D296" s="6"/>
      <c r="E296" s="6" t="s">
        <v>637</v>
      </c>
      <c r="F296" s="6" t="s">
        <v>631</v>
      </c>
      <c r="G296" s="6" t="s">
        <v>35</v>
      </c>
      <c r="H296" s="15" t="s">
        <v>638</v>
      </c>
      <c r="I296" s="6">
        <v>2021</v>
      </c>
      <c r="J296" s="6">
        <v>2021</v>
      </c>
      <c r="K296" s="6">
        <v>61.8</v>
      </c>
      <c r="L296" s="6">
        <v>61.8</v>
      </c>
    </row>
    <row r="297" spans="2:12" ht="28.5" customHeight="1">
      <c r="B297" s="7">
        <f>COUNTA($B$2:B296)</f>
        <v>293</v>
      </c>
      <c r="C297" s="25"/>
      <c r="D297" s="6"/>
      <c r="E297" s="6" t="s">
        <v>639</v>
      </c>
      <c r="F297" s="6" t="s">
        <v>640</v>
      </c>
      <c r="G297" s="6" t="s">
        <v>35</v>
      </c>
      <c r="H297" s="15" t="s">
        <v>641</v>
      </c>
      <c r="I297" s="6">
        <v>2021</v>
      </c>
      <c r="J297" s="6">
        <v>2021</v>
      </c>
      <c r="K297" s="6">
        <v>56.64</v>
      </c>
      <c r="L297" s="6">
        <v>56.64</v>
      </c>
    </row>
    <row r="298" spans="2:12" ht="28.5" customHeight="1">
      <c r="B298" s="7">
        <f>COUNTA($B$2:B297)</f>
        <v>294</v>
      </c>
      <c r="C298" s="25"/>
      <c r="D298" s="6"/>
      <c r="E298" s="6" t="s">
        <v>642</v>
      </c>
      <c r="F298" s="6" t="s">
        <v>640</v>
      </c>
      <c r="G298" s="6" t="s">
        <v>35</v>
      </c>
      <c r="H298" s="15" t="s">
        <v>643</v>
      </c>
      <c r="I298" s="6">
        <v>2021</v>
      </c>
      <c r="J298" s="6">
        <v>2021</v>
      </c>
      <c r="K298" s="6">
        <v>36.06</v>
      </c>
      <c r="L298" s="6">
        <v>36.06</v>
      </c>
    </row>
    <row r="299" spans="2:12" ht="28.5" customHeight="1">
      <c r="B299" s="7">
        <f>COUNTA($B$2:B298)</f>
        <v>295</v>
      </c>
      <c r="C299" s="25"/>
      <c r="D299" s="6"/>
      <c r="E299" s="6" t="s">
        <v>644</v>
      </c>
      <c r="F299" s="6" t="s">
        <v>640</v>
      </c>
      <c r="G299" s="6" t="s">
        <v>35</v>
      </c>
      <c r="H299" s="15" t="s">
        <v>645</v>
      </c>
      <c r="I299" s="6">
        <v>2021</v>
      </c>
      <c r="J299" s="6">
        <v>2022</v>
      </c>
      <c r="K299" s="6">
        <v>900</v>
      </c>
      <c r="L299" s="6">
        <v>900</v>
      </c>
    </row>
    <row r="300" spans="2:12" ht="28.5" customHeight="1">
      <c r="B300" s="7">
        <f>COUNTA($B$2:B299)</f>
        <v>296</v>
      </c>
      <c r="C300" s="25"/>
      <c r="D300" s="6"/>
      <c r="E300" s="6" t="s">
        <v>646</v>
      </c>
      <c r="F300" s="6" t="s">
        <v>640</v>
      </c>
      <c r="G300" s="6" t="s">
        <v>647</v>
      </c>
      <c r="H300" s="15" t="s">
        <v>648</v>
      </c>
      <c r="I300" s="6">
        <v>2021</v>
      </c>
      <c r="J300" s="6">
        <v>2023</v>
      </c>
      <c r="K300" s="6">
        <v>1000</v>
      </c>
      <c r="L300" s="6">
        <v>1000</v>
      </c>
    </row>
    <row r="301" spans="2:12" ht="42.75" customHeight="1">
      <c r="B301" s="7">
        <f>COUNTA($B$2:B300)</f>
        <v>297</v>
      </c>
      <c r="C301" s="25"/>
      <c r="D301" s="6"/>
      <c r="E301" s="6" t="s">
        <v>649</v>
      </c>
      <c r="F301" s="6" t="s">
        <v>650</v>
      </c>
      <c r="G301" s="6" t="s">
        <v>254</v>
      </c>
      <c r="H301" s="15" t="s">
        <v>651</v>
      </c>
      <c r="I301" s="6">
        <v>2021</v>
      </c>
      <c r="J301" s="6">
        <v>2021</v>
      </c>
      <c r="K301" s="6">
        <v>200</v>
      </c>
      <c r="L301" s="6">
        <v>200</v>
      </c>
    </row>
    <row r="302" spans="2:12" ht="42.75" customHeight="1">
      <c r="B302" s="7">
        <f>COUNTA($B$2:B301)</f>
        <v>298</v>
      </c>
      <c r="C302" s="25"/>
      <c r="D302" s="6"/>
      <c r="E302" s="6" t="s">
        <v>652</v>
      </c>
      <c r="F302" s="6" t="s">
        <v>650</v>
      </c>
      <c r="G302" s="6" t="s">
        <v>653</v>
      </c>
      <c r="H302" s="15" t="s">
        <v>654</v>
      </c>
      <c r="I302" s="6">
        <v>2021</v>
      </c>
      <c r="J302" s="6">
        <v>2024</v>
      </c>
      <c r="K302" s="6">
        <v>400</v>
      </c>
      <c r="L302" s="6">
        <v>400</v>
      </c>
    </row>
    <row r="303" spans="2:12" ht="42.75" customHeight="1">
      <c r="B303" s="7">
        <f>COUNTA($B$2:B302)</f>
        <v>299</v>
      </c>
      <c r="C303" s="25"/>
      <c r="D303" s="6"/>
      <c r="E303" s="6" t="s">
        <v>655</v>
      </c>
      <c r="F303" s="6" t="s">
        <v>650</v>
      </c>
      <c r="G303" s="6" t="s">
        <v>254</v>
      </c>
      <c r="H303" s="15" t="s">
        <v>656</v>
      </c>
      <c r="I303" s="6">
        <v>2021</v>
      </c>
      <c r="J303" s="6">
        <v>2023</v>
      </c>
      <c r="K303" s="6">
        <v>230</v>
      </c>
      <c r="L303" s="6">
        <v>230</v>
      </c>
    </row>
    <row r="304" spans="2:12" ht="42.75" customHeight="1">
      <c r="B304" s="7">
        <f>COUNTA($B$2:B303)</f>
        <v>300</v>
      </c>
      <c r="C304" s="25"/>
      <c r="D304" s="6"/>
      <c r="E304" s="6" t="s">
        <v>657</v>
      </c>
      <c r="F304" s="6" t="s">
        <v>650</v>
      </c>
      <c r="G304" s="6" t="s">
        <v>254</v>
      </c>
      <c r="H304" s="15" t="s">
        <v>651</v>
      </c>
      <c r="I304" s="6">
        <v>2022</v>
      </c>
      <c r="J304" s="6">
        <v>2024</v>
      </c>
      <c r="K304" s="6">
        <v>260</v>
      </c>
      <c r="L304" s="6">
        <v>260</v>
      </c>
    </row>
    <row r="305" spans="2:12" ht="28.5" customHeight="1">
      <c r="B305" s="7">
        <f>COUNTA($B$2:B304)</f>
        <v>301</v>
      </c>
      <c r="C305" s="25" t="s">
        <v>658</v>
      </c>
      <c r="D305" s="6" t="s">
        <v>659</v>
      </c>
      <c r="E305" s="6" t="s">
        <v>660</v>
      </c>
      <c r="F305" s="6"/>
      <c r="G305" s="6" t="s">
        <v>524</v>
      </c>
      <c r="H305" s="15" t="s">
        <v>661</v>
      </c>
      <c r="I305" s="6">
        <v>2021</v>
      </c>
      <c r="J305" s="6">
        <v>2025</v>
      </c>
      <c r="K305" s="6">
        <v>60650</v>
      </c>
      <c r="L305" s="6">
        <v>60650</v>
      </c>
    </row>
    <row r="306" spans="2:12" ht="28.5" customHeight="1">
      <c r="B306" s="7">
        <f>COUNTA($B$2:B305)</f>
        <v>302</v>
      </c>
      <c r="C306" s="25"/>
      <c r="D306" s="6"/>
      <c r="E306" s="6" t="s">
        <v>662</v>
      </c>
      <c r="F306" s="6"/>
      <c r="G306" s="6" t="s">
        <v>524</v>
      </c>
      <c r="H306" s="15" t="s">
        <v>663</v>
      </c>
      <c r="I306" s="6">
        <v>2021</v>
      </c>
      <c r="J306" s="6">
        <v>2025</v>
      </c>
      <c r="K306" s="6">
        <v>500</v>
      </c>
      <c r="L306" s="6">
        <v>500</v>
      </c>
    </row>
    <row r="307" spans="2:12" ht="27.75" customHeight="1">
      <c r="B307" s="7">
        <f>COUNTA($B$2:B306)</f>
        <v>303</v>
      </c>
      <c r="C307" s="25"/>
      <c r="D307" s="6"/>
      <c r="E307" s="6" t="s">
        <v>664</v>
      </c>
      <c r="F307" s="6"/>
      <c r="G307" s="6" t="s">
        <v>524</v>
      </c>
      <c r="H307" s="15" t="s">
        <v>665</v>
      </c>
      <c r="I307" s="6">
        <v>2022</v>
      </c>
      <c r="J307" s="6">
        <v>2023</v>
      </c>
      <c r="K307" s="6">
        <v>400</v>
      </c>
      <c r="L307" s="6">
        <v>400</v>
      </c>
    </row>
    <row r="308" spans="2:12" ht="14.25" customHeight="1">
      <c r="B308" s="7">
        <f>COUNTA($B$2:B307)</f>
        <v>304</v>
      </c>
      <c r="C308" s="25"/>
      <c r="D308" s="6"/>
      <c r="E308" s="6" t="s">
        <v>666</v>
      </c>
      <c r="F308" s="6" t="s">
        <v>253</v>
      </c>
      <c r="G308" s="6" t="s">
        <v>254</v>
      </c>
      <c r="H308" s="15" t="s">
        <v>667</v>
      </c>
      <c r="I308" s="6">
        <v>2021</v>
      </c>
      <c r="J308" s="6">
        <v>2025</v>
      </c>
      <c r="K308" s="6">
        <v>45000</v>
      </c>
      <c r="L308" s="6">
        <v>45000</v>
      </c>
    </row>
    <row r="309" spans="2:12" ht="28.5" customHeight="1">
      <c r="B309" s="7">
        <f>COUNTA($B$2:B308)</f>
        <v>305</v>
      </c>
      <c r="C309" s="25"/>
      <c r="D309" s="6"/>
      <c r="E309" s="6" t="s">
        <v>668</v>
      </c>
      <c r="F309" s="6" t="s">
        <v>253</v>
      </c>
      <c r="G309" s="6" t="s">
        <v>254</v>
      </c>
      <c r="H309" s="15" t="s">
        <v>669</v>
      </c>
      <c r="I309" s="6">
        <v>2021</v>
      </c>
      <c r="J309" s="6">
        <v>2025</v>
      </c>
      <c r="K309" s="6">
        <v>7500</v>
      </c>
      <c r="L309" s="6">
        <v>7500</v>
      </c>
    </row>
    <row r="310" spans="2:12" ht="57" customHeight="1">
      <c r="B310" s="7">
        <f>COUNTA($B$2:B309)</f>
        <v>306</v>
      </c>
      <c r="C310" s="25"/>
      <c r="D310" s="6"/>
      <c r="E310" s="6" t="s">
        <v>670</v>
      </c>
      <c r="F310" s="6" t="s">
        <v>671</v>
      </c>
      <c r="G310" s="6" t="s">
        <v>43</v>
      </c>
      <c r="H310" s="15" t="s">
        <v>672</v>
      </c>
      <c r="I310" s="6">
        <v>2022</v>
      </c>
      <c r="J310" s="6">
        <v>2024</v>
      </c>
      <c r="K310" s="6">
        <v>500</v>
      </c>
      <c r="L310" s="6">
        <v>500</v>
      </c>
    </row>
    <row r="311" spans="2:12" ht="80.25" customHeight="1">
      <c r="B311" s="7">
        <f>COUNTA($B$2:B310)</f>
        <v>307</v>
      </c>
      <c r="C311" s="25"/>
      <c r="D311" s="6"/>
      <c r="E311" s="6" t="s">
        <v>673</v>
      </c>
      <c r="F311" s="6" t="s">
        <v>671</v>
      </c>
      <c r="G311" s="6" t="s">
        <v>43</v>
      </c>
      <c r="H311" s="15" t="s">
        <v>674</v>
      </c>
      <c r="I311" s="6">
        <v>2023</v>
      </c>
      <c r="J311" s="6">
        <v>2025</v>
      </c>
      <c r="K311" s="6">
        <v>5000</v>
      </c>
      <c r="L311" s="6">
        <v>5000</v>
      </c>
    </row>
    <row r="312" spans="2:12" ht="42.75" customHeight="1">
      <c r="B312" s="7">
        <f>COUNTA($B$2:B311)</f>
        <v>308</v>
      </c>
      <c r="C312" s="25"/>
      <c r="D312" s="6"/>
      <c r="E312" s="6" t="s">
        <v>675</v>
      </c>
      <c r="F312" s="6" t="s">
        <v>671</v>
      </c>
      <c r="G312" s="6" t="s">
        <v>43</v>
      </c>
      <c r="H312" s="15" t="s">
        <v>676</v>
      </c>
      <c r="I312" s="6">
        <v>2022</v>
      </c>
      <c r="J312" s="6">
        <v>2023</v>
      </c>
      <c r="K312" s="6">
        <v>450</v>
      </c>
      <c r="L312" s="6">
        <v>450</v>
      </c>
    </row>
    <row r="313" spans="2:12" ht="28.5" customHeight="1">
      <c r="B313" s="7">
        <f>COUNTA($B$2:B312)</f>
        <v>309</v>
      </c>
      <c r="C313" s="25"/>
      <c r="D313" s="6"/>
      <c r="E313" s="6" t="s">
        <v>677</v>
      </c>
      <c r="F313" s="6" t="s">
        <v>391</v>
      </c>
      <c r="G313" s="6" t="s">
        <v>360</v>
      </c>
      <c r="H313" s="15" t="s">
        <v>678</v>
      </c>
      <c r="I313" s="6">
        <v>2021</v>
      </c>
      <c r="J313" s="6">
        <v>2025</v>
      </c>
      <c r="K313" s="6">
        <v>4000</v>
      </c>
      <c r="L313" s="6">
        <v>4000</v>
      </c>
    </row>
    <row r="314" spans="2:12" ht="28.5" customHeight="1">
      <c r="B314" s="7">
        <f>COUNTA($B$2:B313)</f>
        <v>310</v>
      </c>
      <c r="C314" s="25"/>
      <c r="D314" s="6"/>
      <c r="E314" s="6" t="s">
        <v>679</v>
      </c>
      <c r="F314" s="6" t="s">
        <v>391</v>
      </c>
      <c r="G314" s="6" t="s">
        <v>360</v>
      </c>
      <c r="H314" s="15" t="s">
        <v>680</v>
      </c>
      <c r="I314" s="6">
        <v>2021</v>
      </c>
      <c r="J314" s="6">
        <v>2025</v>
      </c>
      <c r="K314" s="6">
        <v>7000</v>
      </c>
      <c r="L314" s="6">
        <v>7000</v>
      </c>
    </row>
    <row r="315" spans="2:12" ht="14.25" customHeight="1">
      <c r="B315" s="7">
        <f>COUNTA($B$2:B314)</f>
        <v>311</v>
      </c>
      <c r="C315" s="25"/>
      <c r="D315" s="6"/>
      <c r="E315" s="6" t="s">
        <v>681</v>
      </c>
      <c r="F315" s="6"/>
      <c r="G315" s="6" t="s">
        <v>360</v>
      </c>
      <c r="H315" s="15" t="s">
        <v>682</v>
      </c>
      <c r="I315" s="6">
        <v>2021</v>
      </c>
      <c r="J315" s="6">
        <v>2025</v>
      </c>
      <c r="K315" s="6">
        <v>4000</v>
      </c>
      <c r="L315" s="6">
        <v>4000</v>
      </c>
    </row>
    <row r="316" spans="2:12" ht="14.25" customHeight="1">
      <c r="B316" s="7">
        <f>COUNTA($B$2:B315)</f>
        <v>312</v>
      </c>
      <c r="C316" s="25"/>
      <c r="D316" s="6"/>
      <c r="E316" s="6" t="s">
        <v>683</v>
      </c>
      <c r="F316" s="6" t="s">
        <v>391</v>
      </c>
      <c r="G316" s="6" t="s">
        <v>360</v>
      </c>
      <c r="H316" s="15" t="s">
        <v>684</v>
      </c>
      <c r="I316" s="6">
        <v>2021</v>
      </c>
      <c r="J316" s="6">
        <v>2025</v>
      </c>
      <c r="K316" s="6">
        <v>3000</v>
      </c>
      <c r="L316" s="6">
        <v>3000</v>
      </c>
    </row>
    <row r="317" spans="2:12" ht="57.75" customHeight="1">
      <c r="B317" s="7">
        <f>COUNTA($B$2:B316)</f>
        <v>313</v>
      </c>
      <c r="C317" s="25"/>
      <c r="D317" s="6"/>
      <c r="E317" s="6" t="s">
        <v>685</v>
      </c>
      <c r="F317" s="6"/>
      <c r="G317" s="6" t="s">
        <v>360</v>
      </c>
      <c r="H317" s="15" t="s">
        <v>686</v>
      </c>
      <c r="I317" s="6">
        <v>2021</v>
      </c>
      <c r="J317" s="6">
        <v>2025</v>
      </c>
      <c r="K317" s="6">
        <v>1200</v>
      </c>
      <c r="L317" s="6">
        <v>1200</v>
      </c>
    </row>
    <row r="318" spans="2:12" ht="24" customHeight="1">
      <c r="B318" s="7">
        <f>COUNTA($B$2:B317)</f>
        <v>314</v>
      </c>
      <c r="C318" s="25"/>
      <c r="D318" s="6"/>
      <c r="E318" s="6" t="s">
        <v>687</v>
      </c>
      <c r="F318" s="6"/>
      <c r="G318" s="6" t="s">
        <v>360</v>
      </c>
      <c r="H318" s="15" t="s">
        <v>688</v>
      </c>
      <c r="I318" s="6">
        <v>2021</v>
      </c>
      <c r="J318" s="6">
        <v>2025</v>
      </c>
      <c r="K318" s="6">
        <v>6000</v>
      </c>
      <c r="L318" s="6">
        <v>6000</v>
      </c>
    </row>
    <row r="319" spans="2:12" ht="23.25" customHeight="1">
      <c r="B319" s="7">
        <f>COUNTA($B$2:B318)</f>
        <v>315</v>
      </c>
      <c r="C319" s="25"/>
      <c r="D319" s="6"/>
      <c r="E319" s="6" t="s">
        <v>689</v>
      </c>
      <c r="F319" s="6" t="s">
        <v>391</v>
      </c>
      <c r="G319" s="6" t="s">
        <v>360</v>
      </c>
      <c r="H319" s="26" t="s">
        <v>690</v>
      </c>
      <c r="I319" s="6">
        <v>2021</v>
      </c>
      <c r="J319" s="6">
        <v>2025</v>
      </c>
      <c r="K319" s="6">
        <v>12000</v>
      </c>
      <c r="L319" s="6">
        <v>12000</v>
      </c>
    </row>
    <row r="320" spans="2:12" ht="80.25" customHeight="1">
      <c r="B320" s="7">
        <f>COUNTA($B$2:B319)</f>
        <v>316</v>
      </c>
      <c r="C320" s="25"/>
      <c r="D320" s="6" t="s">
        <v>691</v>
      </c>
      <c r="E320" s="6" t="s">
        <v>692</v>
      </c>
      <c r="F320" s="6"/>
      <c r="G320" s="6" t="s">
        <v>524</v>
      </c>
      <c r="H320" s="15" t="s">
        <v>693</v>
      </c>
      <c r="I320" s="6">
        <v>2021</v>
      </c>
      <c r="J320" s="6">
        <v>2025</v>
      </c>
      <c r="K320" s="6">
        <v>170000</v>
      </c>
      <c r="L320" s="6">
        <v>170000</v>
      </c>
    </row>
    <row r="321" spans="2:12" ht="14.25" customHeight="1">
      <c r="B321" s="7">
        <f>COUNTA($B$2:B320)</f>
        <v>317</v>
      </c>
      <c r="C321" s="25"/>
      <c r="D321" s="6"/>
      <c r="E321" s="16" t="s">
        <v>694</v>
      </c>
      <c r="F321" s="6"/>
      <c r="G321" s="6" t="s">
        <v>35</v>
      </c>
      <c r="H321" s="15" t="s">
        <v>695</v>
      </c>
      <c r="I321" s="6">
        <v>2021</v>
      </c>
      <c r="J321" s="6">
        <v>2025</v>
      </c>
      <c r="K321" s="16">
        <v>5500</v>
      </c>
      <c r="L321" s="16">
        <v>5500</v>
      </c>
    </row>
    <row r="322" spans="2:12" ht="28.5" customHeight="1">
      <c r="B322" s="7">
        <f>COUNTA($B$2:B321)</f>
        <v>318</v>
      </c>
      <c r="C322" s="25"/>
      <c r="D322" s="6"/>
      <c r="E322" s="6" t="s">
        <v>696</v>
      </c>
      <c r="F322" s="6"/>
      <c r="G322" s="6" t="s">
        <v>35</v>
      </c>
      <c r="H322" s="15" t="s">
        <v>697</v>
      </c>
      <c r="I322" s="6">
        <v>2021</v>
      </c>
      <c r="J322" s="6">
        <v>2025</v>
      </c>
      <c r="K322" s="6">
        <v>3399</v>
      </c>
      <c r="L322" s="6">
        <v>3399</v>
      </c>
    </row>
    <row r="323" spans="2:12" ht="42.75" customHeight="1">
      <c r="B323" s="7">
        <f>COUNTA($B$2:B322)</f>
        <v>319</v>
      </c>
      <c r="C323" s="25"/>
      <c r="D323" s="6"/>
      <c r="E323" s="6" t="s">
        <v>698</v>
      </c>
      <c r="F323" s="6" t="s">
        <v>53</v>
      </c>
      <c r="G323" s="6" t="s">
        <v>35</v>
      </c>
      <c r="H323" s="15" t="s">
        <v>699</v>
      </c>
      <c r="I323" s="6">
        <v>2020</v>
      </c>
      <c r="J323" s="6">
        <v>2021</v>
      </c>
      <c r="K323" s="6">
        <v>750</v>
      </c>
      <c r="L323" s="6">
        <v>750</v>
      </c>
    </row>
    <row r="324" spans="2:12" ht="45.75" customHeight="1">
      <c r="B324" s="7">
        <f>COUNTA($B$2:B323)</f>
        <v>320</v>
      </c>
      <c r="C324" s="25"/>
      <c r="D324" s="6"/>
      <c r="E324" s="6" t="s">
        <v>700</v>
      </c>
      <c r="F324" s="6" t="s">
        <v>432</v>
      </c>
      <c r="G324" s="6" t="s">
        <v>422</v>
      </c>
      <c r="H324" s="15" t="s">
        <v>701</v>
      </c>
      <c r="I324" s="6">
        <v>2021</v>
      </c>
      <c r="J324" s="6">
        <v>2021</v>
      </c>
      <c r="K324" s="6">
        <v>1236</v>
      </c>
      <c r="L324" s="6">
        <v>1236</v>
      </c>
    </row>
    <row r="325" spans="2:12" ht="42.75" customHeight="1">
      <c r="B325" s="7">
        <f>COUNTA($B$2:B324)</f>
        <v>321</v>
      </c>
      <c r="C325" s="25"/>
      <c r="D325" s="6"/>
      <c r="E325" s="6" t="s">
        <v>702</v>
      </c>
      <c r="F325" s="6" t="s">
        <v>188</v>
      </c>
      <c r="G325" s="6" t="s">
        <v>422</v>
      </c>
      <c r="H325" s="15" t="s">
        <v>703</v>
      </c>
      <c r="I325" s="6">
        <v>2023</v>
      </c>
      <c r="J325" s="6">
        <v>2024</v>
      </c>
      <c r="K325" s="6">
        <v>1300</v>
      </c>
      <c r="L325" s="6">
        <v>1300</v>
      </c>
    </row>
    <row r="326" spans="2:12" ht="14.25" customHeight="1">
      <c r="B326" s="7">
        <f>COUNTA($B$2:B325)</f>
        <v>322</v>
      </c>
      <c r="C326" s="25"/>
      <c r="D326" s="6"/>
      <c r="E326" s="6" t="s">
        <v>704</v>
      </c>
      <c r="F326" s="6" t="s">
        <v>188</v>
      </c>
      <c r="G326" s="6" t="s">
        <v>35</v>
      </c>
      <c r="H326" s="15" t="s">
        <v>705</v>
      </c>
      <c r="I326" s="6">
        <v>2022</v>
      </c>
      <c r="J326" s="6">
        <v>2022</v>
      </c>
      <c r="K326" s="6">
        <v>200</v>
      </c>
      <c r="L326" s="6">
        <v>200</v>
      </c>
    </row>
    <row r="327" spans="2:12" ht="42.75" customHeight="1">
      <c r="B327" s="7">
        <f>COUNTA($B$2:B326)</f>
        <v>323</v>
      </c>
      <c r="C327" s="25"/>
      <c r="D327" s="6"/>
      <c r="E327" s="6" t="s">
        <v>706</v>
      </c>
      <c r="F327" s="6" t="s">
        <v>188</v>
      </c>
      <c r="G327" s="6" t="s">
        <v>35</v>
      </c>
      <c r="H327" s="15" t="s">
        <v>707</v>
      </c>
      <c r="I327" s="6">
        <v>2021</v>
      </c>
      <c r="J327" s="6">
        <v>2022</v>
      </c>
      <c r="K327" s="6">
        <v>680</v>
      </c>
      <c r="L327" s="6">
        <v>680</v>
      </c>
    </row>
    <row r="328" spans="2:12" ht="28.5" customHeight="1">
      <c r="B328" s="7">
        <f>COUNTA($B$2:B327)</f>
        <v>324</v>
      </c>
      <c r="C328" s="25"/>
      <c r="D328" s="6"/>
      <c r="E328" s="6" t="s">
        <v>708</v>
      </c>
      <c r="F328" s="6" t="s">
        <v>53</v>
      </c>
      <c r="G328" s="6" t="s">
        <v>35</v>
      </c>
      <c r="H328" s="21" t="s">
        <v>709</v>
      </c>
      <c r="I328" s="6">
        <v>2022</v>
      </c>
      <c r="J328" s="6">
        <v>2026</v>
      </c>
      <c r="K328" s="6">
        <v>6200</v>
      </c>
      <c r="L328" s="6">
        <v>5000</v>
      </c>
    </row>
    <row r="329" spans="2:12" ht="42.75" customHeight="1">
      <c r="B329" s="7">
        <f>COUNTA($B$2:B328)</f>
        <v>325</v>
      </c>
      <c r="C329" s="25"/>
      <c r="D329" s="6"/>
      <c r="E329" s="6" t="s">
        <v>710</v>
      </c>
      <c r="F329" s="6" t="s">
        <v>53</v>
      </c>
      <c r="G329" s="6" t="s">
        <v>35</v>
      </c>
      <c r="H329" s="15" t="s">
        <v>711</v>
      </c>
      <c r="I329" s="6">
        <v>2022</v>
      </c>
      <c r="J329" s="6">
        <v>2023</v>
      </c>
      <c r="K329" s="6">
        <v>9000</v>
      </c>
      <c r="L329" s="6">
        <v>9000</v>
      </c>
    </row>
    <row r="330" spans="2:12" ht="42.75" customHeight="1">
      <c r="B330" s="7">
        <f>COUNTA($B$2:B329)</f>
        <v>326</v>
      </c>
      <c r="C330" s="25"/>
      <c r="D330" s="6"/>
      <c r="E330" s="6" t="s">
        <v>712</v>
      </c>
      <c r="F330" s="6" t="s">
        <v>53</v>
      </c>
      <c r="G330" s="6" t="s">
        <v>35</v>
      </c>
      <c r="H330" s="15" t="s">
        <v>713</v>
      </c>
      <c r="I330" s="6">
        <v>2021</v>
      </c>
      <c r="J330" s="6">
        <v>2022</v>
      </c>
      <c r="K330" s="6">
        <v>1800</v>
      </c>
      <c r="L330" s="6">
        <v>1800</v>
      </c>
    </row>
    <row r="331" spans="2:12" ht="41.25" customHeight="1">
      <c r="B331" s="7">
        <f>COUNTA($B$2:B330)</f>
        <v>327</v>
      </c>
      <c r="C331" s="25"/>
      <c r="D331" s="6"/>
      <c r="E331" s="6" t="s">
        <v>714</v>
      </c>
      <c r="F331" s="6" t="s">
        <v>432</v>
      </c>
      <c r="G331" s="6" t="s">
        <v>422</v>
      </c>
      <c r="H331" s="15" t="s">
        <v>715</v>
      </c>
      <c r="I331" s="6">
        <v>2021</v>
      </c>
      <c r="J331" s="6">
        <v>2022</v>
      </c>
      <c r="K331" s="6">
        <v>1167</v>
      </c>
      <c r="L331" s="6">
        <v>1167</v>
      </c>
    </row>
    <row r="332" spans="2:12" ht="28.5" customHeight="1">
      <c r="B332" s="7">
        <f>COUNTA($B$2:B331)</f>
        <v>328</v>
      </c>
      <c r="C332" s="25"/>
      <c r="D332" s="6"/>
      <c r="E332" s="6" t="s">
        <v>716</v>
      </c>
      <c r="F332" s="6" t="s">
        <v>188</v>
      </c>
      <c r="G332" s="6" t="s">
        <v>422</v>
      </c>
      <c r="H332" s="15" t="s">
        <v>717</v>
      </c>
      <c r="I332" s="6">
        <v>2021</v>
      </c>
      <c r="J332" s="6">
        <v>2022</v>
      </c>
      <c r="K332" s="6">
        <v>3810</v>
      </c>
      <c r="L332" s="6">
        <v>3810</v>
      </c>
    </row>
    <row r="333" spans="2:12" ht="42.75" customHeight="1">
      <c r="B333" s="7">
        <f>COUNTA($B$2:B332)</f>
        <v>329</v>
      </c>
      <c r="C333" s="25"/>
      <c r="D333" s="6"/>
      <c r="E333" s="6" t="s">
        <v>718</v>
      </c>
      <c r="F333" s="6" t="s">
        <v>719</v>
      </c>
      <c r="G333" s="6" t="s">
        <v>254</v>
      </c>
      <c r="H333" s="27" t="s">
        <v>720</v>
      </c>
      <c r="I333" s="6">
        <v>2023</v>
      </c>
      <c r="J333" s="6">
        <v>2025</v>
      </c>
      <c r="K333" s="6">
        <v>29940</v>
      </c>
      <c r="L333" s="6">
        <v>29940</v>
      </c>
    </row>
    <row r="334" spans="2:12" ht="28.5" customHeight="1">
      <c r="B334" s="7">
        <f>COUNTA($B$2:B333)</f>
        <v>330</v>
      </c>
      <c r="C334" s="25"/>
      <c r="D334" s="6"/>
      <c r="E334" s="6" t="s">
        <v>721</v>
      </c>
      <c r="F334" s="6" t="s">
        <v>465</v>
      </c>
      <c r="G334" s="6" t="s">
        <v>254</v>
      </c>
      <c r="H334" s="22" t="s">
        <v>722</v>
      </c>
      <c r="I334" s="6">
        <v>2022</v>
      </c>
      <c r="J334" s="6">
        <v>2022</v>
      </c>
      <c r="K334" s="6">
        <v>100</v>
      </c>
      <c r="L334" s="6">
        <v>100</v>
      </c>
    </row>
    <row r="335" spans="2:12" ht="14.25" customHeight="1">
      <c r="B335" s="7">
        <f>COUNTA($B$2:B334)</f>
        <v>331</v>
      </c>
      <c r="C335" s="25"/>
      <c r="D335" s="6"/>
      <c r="E335" s="16" t="s">
        <v>723</v>
      </c>
      <c r="F335" s="6"/>
      <c r="G335" s="6" t="s">
        <v>422</v>
      </c>
      <c r="H335" s="15" t="s">
        <v>724</v>
      </c>
      <c r="I335" s="6">
        <v>2021</v>
      </c>
      <c r="J335" s="6">
        <v>2025</v>
      </c>
      <c r="K335" s="16">
        <v>5000</v>
      </c>
      <c r="L335" s="16">
        <v>5000</v>
      </c>
    </row>
    <row r="336" spans="2:12" ht="42.75" customHeight="1">
      <c r="B336" s="7">
        <f>COUNTA($B$2:B335)</f>
        <v>332</v>
      </c>
      <c r="C336" s="25"/>
      <c r="D336" s="6"/>
      <c r="E336" s="6" t="s">
        <v>725</v>
      </c>
      <c r="F336" s="6" t="s">
        <v>719</v>
      </c>
      <c r="G336" s="6" t="s">
        <v>422</v>
      </c>
      <c r="H336" s="27" t="s">
        <v>726</v>
      </c>
      <c r="I336" s="6">
        <v>2022</v>
      </c>
      <c r="J336" s="6">
        <v>2025</v>
      </c>
      <c r="K336" s="6">
        <v>10645</v>
      </c>
      <c r="L336" s="6">
        <v>10645</v>
      </c>
    </row>
    <row r="337" spans="2:12" ht="28.5" customHeight="1">
      <c r="B337" s="7">
        <f>COUNTA($B$2:B336)</f>
        <v>333</v>
      </c>
      <c r="C337" s="25"/>
      <c r="D337" s="6"/>
      <c r="E337" s="6" t="s">
        <v>727</v>
      </c>
      <c r="F337" s="6" t="s">
        <v>432</v>
      </c>
      <c r="G337" s="6" t="s">
        <v>254</v>
      </c>
      <c r="H337" s="15" t="s">
        <v>728</v>
      </c>
      <c r="I337" s="6">
        <v>2020</v>
      </c>
      <c r="J337" s="6">
        <v>2021</v>
      </c>
      <c r="K337" s="6">
        <v>4500</v>
      </c>
      <c r="L337" s="6">
        <v>4500</v>
      </c>
    </row>
    <row r="338" spans="2:12" ht="14.25" customHeight="1">
      <c r="B338" s="7">
        <f>COUNTA($B$2:B337)</f>
        <v>334</v>
      </c>
      <c r="C338" s="25"/>
      <c r="D338" s="6"/>
      <c r="E338" s="16" t="s">
        <v>729</v>
      </c>
      <c r="F338" s="6"/>
      <c r="G338" s="6" t="s">
        <v>254</v>
      </c>
      <c r="H338" s="15" t="s">
        <v>730</v>
      </c>
      <c r="I338" s="6">
        <v>2021</v>
      </c>
      <c r="J338" s="6">
        <v>2025</v>
      </c>
      <c r="K338" s="16">
        <v>5000</v>
      </c>
      <c r="L338" s="16">
        <v>5000</v>
      </c>
    </row>
    <row r="339" spans="2:12" ht="14.25" customHeight="1">
      <c r="B339" s="7">
        <f>COUNTA($B$2:B338)</f>
        <v>335</v>
      </c>
      <c r="C339" s="25"/>
      <c r="D339" s="6"/>
      <c r="E339" s="16" t="s">
        <v>731</v>
      </c>
      <c r="F339" s="6"/>
      <c r="G339" s="6" t="s">
        <v>254</v>
      </c>
      <c r="H339" s="15" t="s">
        <v>732</v>
      </c>
      <c r="I339" s="6">
        <v>2021</v>
      </c>
      <c r="J339" s="6">
        <v>2025</v>
      </c>
      <c r="K339" s="16">
        <v>6500</v>
      </c>
      <c r="L339" s="16">
        <v>6500</v>
      </c>
    </row>
    <row r="340" spans="2:12" ht="14.25" customHeight="1">
      <c r="B340" s="7">
        <f>COUNTA($B$2:B339)</f>
        <v>336</v>
      </c>
      <c r="C340" s="25"/>
      <c r="D340" s="6"/>
      <c r="E340" s="16" t="s">
        <v>733</v>
      </c>
      <c r="F340" s="6"/>
      <c r="G340" s="6" t="s">
        <v>254</v>
      </c>
      <c r="H340" s="15" t="s">
        <v>734</v>
      </c>
      <c r="I340" s="6">
        <v>2021</v>
      </c>
      <c r="J340" s="6">
        <v>2025</v>
      </c>
      <c r="K340" s="16">
        <v>6000</v>
      </c>
      <c r="L340" s="16">
        <v>6000</v>
      </c>
    </row>
    <row r="341" spans="2:12" ht="28.5" customHeight="1">
      <c r="B341" s="7">
        <f>COUNTA($B$2:B340)</f>
        <v>337</v>
      </c>
      <c r="C341" s="25"/>
      <c r="D341" s="6"/>
      <c r="E341" s="6" t="s">
        <v>735</v>
      </c>
      <c r="F341" s="6"/>
      <c r="G341" s="6" t="s">
        <v>254</v>
      </c>
      <c r="H341" s="15" t="s">
        <v>736</v>
      </c>
      <c r="I341" s="6">
        <v>2021</v>
      </c>
      <c r="J341" s="6">
        <v>2025</v>
      </c>
      <c r="K341" s="6">
        <f>10645+2411</f>
        <v>13056</v>
      </c>
      <c r="L341" s="6">
        <f>10645+2411</f>
        <v>13056</v>
      </c>
    </row>
    <row r="342" spans="2:12" ht="14.25" customHeight="1">
      <c r="B342" s="7">
        <f>COUNTA($B$2:B341)</f>
        <v>338</v>
      </c>
      <c r="C342" s="25"/>
      <c r="D342" s="6"/>
      <c r="E342" s="16" t="s">
        <v>737</v>
      </c>
      <c r="F342" s="6"/>
      <c r="G342" s="6" t="s">
        <v>331</v>
      </c>
      <c r="H342" s="15" t="s">
        <v>738</v>
      </c>
      <c r="I342" s="6">
        <v>2021</v>
      </c>
      <c r="J342" s="6">
        <v>2025</v>
      </c>
      <c r="K342" s="16">
        <v>2500</v>
      </c>
      <c r="L342" s="16">
        <v>2500</v>
      </c>
    </row>
    <row r="343" spans="2:12" ht="42.75" customHeight="1">
      <c r="B343" s="7">
        <f>COUNTA($B$2:B342)</f>
        <v>339</v>
      </c>
      <c r="C343" s="25"/>
      <c r="D343" s="6"/>
      <c r="E343" s="6" t="s">
        <v>739</v>
      </c>
      <c r="F343" s="6" t="s">
        <v>719</v>
      </c>
      <c r="G343" s="6" t="s">
        <v>331</v>
      </c>
      <c r="H343" s="26" t="s">
        <v>740</v>
      </c>
      <c r="I343" s="6">
        <v>2022</v>
      </c>
      <c r="J343" s="6">
        <v>2025</v>
      </c>
      <c r="K343" s="6">
        <v>15968</v>
      </c>
      <c r="L343" s="6">
        <v>15968</v>
      </c>
    </row>
    <row r="344" spans="2:12" ht="14.25" customHeight="1">
      <c r="B344" s="7">
        <f>COUNTA($B$2:B343)</f>
        <v>340</v>
      </c>
      <c r="C344" s="25"/>
      <c r="D344" s="6"/>
      <c r="E344" s="16" t="s">
        <v>741</v>
      </c>
      <c r="F344" s="6"/>
      <c r="G344" s="6" t="s">
        <v>32</v>
      </c>
      <c r="H344" s="15" t="s">
        <v>742</v>
      </c>
      <c r="I344" s="6">
        <v>2021</v>
      </c>
      <c r="J344" s="6">
        <v>2025</v>
      </c>
      <c r="K344" s="16">
        <v>6500</v>
      </c>
      <c r="L344" s="16">
        <v>6500</v>
      </c>
    </row>
    <row r="345" spans="2:12" ht="28.5" customHeight="1">
      <c r="B345" s="7">
        <f>COUNTA($B$2:B344)</f>
        <v>341</v>
      </c>
      <c r="C345" s="25"/>
      <c r="D345" s="6"/>
      <c r="E345" s="6" t="s">
        <v>743</v>
      </c>
      <c r="F345" s="6"/>
      <c r="G345" s="6" t="s">
        <v>43</v>
      </c>
      <c r="H345" s="15" t="s">
        <v>744</v>
      </c>
      <c r="I345" s="6">
        <v>2022</v>
      </c>
      <c r="J345" s="6">
        <v>2024</v>
      </c>
      <c r="K345" s="6">
        <v>200</v>
      </c>
      <c r="L345" s="6">
        <v>200</v>
      </c>
    </row>
    <row r="346" spans="2:12" ht="14.25" customHeight="1">
      <c r="B346" s="7">
        <f>COUNTA($B$2:B345)</f>
        <v>342</v>
      </c>
      <c r="C346" s="25"/>
      <c r="D346" s="6"/>
      <c r="E346" s="16" t="s">
        <v>745</v>
      </c>
      <c r="F346" s="6"/>
      <c r="G346" s="6" t="s">
        <v>43</v>
      </c>
      <c r="H346" s="15" t="s">
        <v>746</v>
      </c>
      <c r="I346" s="6">
        <v>2021</v>
      </c>
      <c r="J346" s="6">
        <v>2025</v>
      </c>
      <c r="K346" s="16">
        <v>5500</v>
      </c>
      <c r="L346" s="16">
        <v>5500</v>
      </c>
    </row>
    <row r="347" spans="2:12" ht="14.25" customHeight="1">
      <c r="B347" s="7">
        <f>COUNTA($B$2:B346)</f>
        <v>343</v>
      </c>
      <c r="C347" s="25"/>
      <c r="D347" s="6"/>
      <c r="E347" s="6" t="s">
        <v>747</v>
      </c>
      <c r="F347" s="6"/>
      <c r="G347" s="6" t="s">
        <v>43</v>
      </c>
      <c r="H347" s="15" t="s">
        <v>748</v>
      </c>
      <c r="I347" s="6">
        <v>2021</v>
      </c>
      <c r="J347" s="6">
        <v>2022</v>
      </c>
      <c r="K347" s="6">
        <v>190</v>
      </c>
      <c r="L347" s="6">
        <v>190</v>
      </c>
    </row>
    <row r="348" spans="2:12" ht="28.5" customHeight="1">
      <c r="B348" s="7">
        <f>COUNTA($B$2:B347)</f>
        <v>344</v>
      </c>
      <c r="C348" s="25"/>
      <c r="D348" s="6"/>
      <c r="E348" s="6" t="s">
        <v>749</v>
      </c>
      <c r="F348" s="6"/>
      <c r="G348" s="6" t="s">
        <v>43</v>
      </c>
      <c r="H348" s="15" t="s">
        <v>750</v>
      </c>
      <c r="I348" s="6">
        <v>2021</v>
      </c>
      <c r="J348" s="6">
        <v>2022</v>
      </c>
      <c r="K348" s="6">
        <v>300</v>
      </c>
      <c r="L348" s="6">
        <v>300</v>
      </c>
    </row>
    <row r="349" spans="2:12" ht="14.25" customHeight="1">
      <c r="B349" s="7">
        <f>COUNTA($B$2:B348)</f>
        <v>345</v>
      </c>
      <c r="C349" s="25"/>
      <c r="D349" s="6"/>
      <c r="E349" s="6" t="s">
        <v>751</v>
      </c>
      <c r="F349" s="6"/>
      <c r="G349" s="6" t="s">
        <v>43</v>
      </c>
      <c r="H349" s="15" t="s">
        <v>752</v>
      </c>
      <c r="I349" s="6">
        <v>2021</v>
      </c>
      <c r="J349" s="6">
        <v>2023</v>
      </c>
      <c r="K349" s="6">
        <v>120</v>
      </c>
      <c r="L349" s="6">
        <v>120</v>
      </c>
    </row>
    <row r="350" spans="2:12" ht="14.25" customHeight="1">
      <c r="B350" s="7">
        <f>COUNTA($B$2:B349)</f>
        <v>346</v>
      </c>
      <c r="C350" s="25"/>
      <c r="D350" s="6"/>
      <c r="E350" s="16" t="s">
        <v>753</v>
      </c>
      <c r="F350" s="6"/>
      <c r="G350" s="6" t="s">
        <v>43</v>
      </c>
      <c r="H350" s="15" t="s">
        <v>754</v>
      </c>
      <c r="I350" s="6">
        <v>2021</v>
      </c>
      <c r="J350" s="6">
        <v>2025</v>
      </c>
      <c r="K350" s="16">
        <v>7000</v>
      </c>
      <c r="L350" s="16">
        <v>7000</v>
      </c>
    </row>
    <row r="351" spans="2:12" ht="14.25" customHeight="1">
      <c r="B351" s="7">
        <f>COUNTA($B$2:B350)</f>
        <v>347</v>
      </c>
      <c r="C351" s="25"/>
      <c r="D351" s="6"/>
      <c r="E351" s="6" t="s">
        <v>755</v>
      </c>
      <c r="F351" s="6"/>
      <c r="G351" s="6" t="s">
        <v>43</v>
      </c>
      <c r="H351" s="15" t="s">
        <v>756</v>
      </c>
      <c r="I351" s="6">
        <v>2021</v>
      </c>
      <c r="J351" s="6">
        <v>2025</v>
      </c>
      <c r="K351" s="6">
        <v>1304</v>
      </c>
      <c r="L351" s="6">
        <v>1304</v>
      </c>
    </row>
    <row r="352" spans="2:12" ht="28.5" customHeight="1">
      <c r="B352" s="7">
        <f>COUNTA($B$2:B351)</f>
        <v>348</v>
      </c>
      <c r="C352" s="25"/>
      <c r="D352" s="6"/>
      <c r="E352" s="6" t="s">
        <v>757</v>
      </c>
      <c r="F352" s="6"/>
      <c r="G352" s="6" t="s">
        <v>43</v>
      </c>
      <c r="H352" s="15" t="s">
        <v>758</v>
      </c>
      <c r="I352" s="6">
        <v>2023</v>
      </c>
      <c r="J352" s="6">
        <v>2025</v>
      </c>
      <c r="K352" s="6">
        <f>17698+6210</f>
        <v>23908</v>
      </c>
      <c r="L352" s="6">
        <f>17698+6210</f>
        <v>23908</v>
      </c>
    </row>
    <row r="353" spans="2:12" ht="14.25" customHeight="1">
      <c r="B353" s="7">
        <f>COUNTA($B$2:B352)</f>
        <v>349</v>
      </c>
      <c r="C353" s="25"/>
      <c r="D353" s="6"/>
      <c r="E353" s="6" t="s">
        <v>759</v>
      </c>
      <c r="F353" s="6"/>
      <c r="G353" s="6" t="s">
        <v>43</v>
      </c>
      <c r="H353" s="15" t="s">
        <v>760</v>
      </c>
      <c r="I353" s="6">
        <v>2021</v>
      </c>
      <c r="J353" s="6">
        <v>2025</v>
      </c>
      <c r="K353" s="6">
        <f>5589+1812</f>
        <v>7401</v>
      </c>
      <c r="L353" s="6">
        <f>5589+1812</f>
        <v>7401</v>
      </c>
    </row>
    <row r="354" spans="2:12" ht="28.5" customHeight="1">
      <c r="B354" s="7">
        <f>COUNTA($B$2:B353)</f>
        <v>350</v>
      </c>
      <c r="C354" s="25"/>
      <c r="D354" s="6"/>
      <c r="E354" s="6" t="s">
        <v>761</v>
      </c>
      <c r="F354" s="6" t="s">
        <v>391</v>
      </c>
      <c r="G354" s="6" t="s">
        <v>360</v>
      </c>
      <c r="H354" s="15" t="s">
        <v>762</v>
      </c>
      <c r="I354" s="6">
        <v>2021</v>
      </c>
      <c r="J354" s="6">
        <v>2025</v>
      </c>
      <c r="K354" s="6">
        <v>2800</v>
      </c>
      <c r="L354" s="6">
        <v>2800</v>
      </c>
    </row>
    <row r="355" spans="2:12" ht="36" customHeight="1">
      <c r="B355" s="7">
        <f>COUNTA($B$2:B354)</f>
        <v>351</v>
      </c>
      <c r="C355" s="25"/>
      <c r="D355" s="6"/>
      <c r="E355" s="6" t="s">
        <v>763</v>
      </c>
      <c r="F355" s="6" t="s">
        <v>391</v>
      </c>
      <c r="G355" s="6" t="s">
        <v>360</v>
      </c>
      <c r="H355" s="15" t="s">
        <v>764</v>
      </c>
      <c r="I355" s="6">
        <v>2021</v>
      </c>
      <c r="J355" s="6">
        <v>2025</v>
      </c>
      <c r="K355" s="6">
        <v>46000</v>
      </c>
      <c r="L355" s="6">
        <v>46000</v>
      </c>
    </row>
    <row r="356" spans="2:12" ht="28.5" customHeight="1">
      <c r="B356" s="7">
        <f>COUNTA($B$2:B355)</f>
        <v>352</v>
      </c>
      <c r="C356" s="25"/>
      <c r="D356" s="6"/>
      <c r="E356" s="6" t="s">
        <v>765</v>
      </c>
      <c r="F356" s="6"/>
      <c r="G356" s="6" t="s">
        <v>360</v>
      </c>
      <c r="H356" s="15" t="s">
        <v>766</v>
      </c>
      <c r="I356" s="6">
        <v>2021</v>
      </c>
      <c r="J356" s="6">
        <v>2025</v>
      </c>
      <c r="K356" s="6">
        <v>150</v>
      </c>
      <c r="L356" s="6">
        <v>150</v>
      </c>
    </row>
    <row r="357" spans="2:12" ht="28.5" customHeight="1">
      <c r="B357" s="7">
        <f>COUNTA($B$2:B356)</f>
        <v>353</v>
      </c>
      <c r="C357" s="25"/>
      <c r="D357" s="6"/>
      <c r="E357" s="6" t="s">
        <v>767</v>
      </c>
      <c r="F357" s="6"/>
      <c r="G357" s="6" t="s">
        <v>360</v>
      </c>
      <c r="H357" s="15" t="s">
        <v>768</v>
      </c>
      <c r="I357" s="6">
        <v>2021</v>
      </c>
      <c r="J357" s="6">
        <v>2025</v>
      </c>
      <c r="K357" s="6">
        <v>500</v>
      </c>
      <c r="L357" s="6">
        <v>500</v>
      </c>
    </row>
    <row r="358" spans="2:12" ht="28.5" customHeight="1">
      <c r="B358" s="7">
        <f>COUNTA($B$2:B357)</f>
        <v>354</v>
      </c>
      <c r="C358" s="25"/>
      <c r="D358" s="6"/>
      <c r="E358" s="6" t="s">
        <v>769</v>
      </c>
      <c r="F358" s="6" t="s">
        <v>188</v>
      </c>
      <c r="G358" s="6" t="s">
        <v>35</v>
      </c>
      <c r="H358" s="21" t="s">
        <v>770</v>
      </c>
      <c r="I358" s="6">
        <v>2019</v>
      </c>
      <c r="J358" s="6">
        <v>2021</v>
      </c>
      <c r="K358" s="6">
        <v>15000</v>
      </c>
      <c r="L358" s="6">
        <v>15000</v>
      </c>
    </row>
    <row r="359" spans="2:12" ht="45.75" customHeight="1">
      <c r="B359" s="7">
        <f>COUNTA($B$2:B358)</f>
        <v>355</v>
      </c>
      <c r="C359" s="25"/>
      <c r="D359" s="6"/>
      <c r="E359" s="6" t="s">
        <v>771</v>
      </c>
      <c r="F359" s="6" t="s">
        <v>188</v>
      </c>
      <c r="G359" s="6" t="s">
        <v>35</v>
      </c>
      <c r="H359" s="21" t="s">
        <v>772</v>
      </c>
      <c r="I359" s="6">
        <v>2019</v>
      </c>
      <c r="J359" s="6">
        <v>2021</v>
      </c>
      <c r="K359" s="6">
        <v>12000</v>
      </c>
      <c r="L359" s="6">
        <v>12000</v>
      </c>
    </row>
    <row r="360" spans="2:12" ht="28.5" customHeight="1">
      <c r="B360" s="7">
        <f>COUNTA($B$2:B359)</f>
        <v>356</v>
      </c>
      <c r="C360" s="25"/>
      <c r="D360" s="6"/>
      <c r="E360" s="6" t="s">
        <v>773</v>
      </c>
      <c r="F360" s="6" t="s">
        <v>53</v>
      </c>
      <c r="G360" s="6" t="s">
        <v>35</v>
      </c>
      <c r="H360" s="21" t="s">
        <v>774</v>
      </c>
      <c r="I360" s="6">
        <v>2022</v>
      </c>
      <c r="J360" s="6">
        <v>2022</v>
      </c>
      <c r="K360" s="6">
        <v>3400</v>
      </c>
      <c r="L360" s="6">
        <v>3400</v>
      </c>
    </row>
    <row r="361" spans="2:12" ht="28.5" customHeight="1">
      <c r="B361" s="7">
        <f>COUNTA($B$2:B360)</f>
        <v>357</v>
      </c>
      <c r="C361" s="25"/>
      <c r="D361" s="6"/>
      <c r="E361" s="6" t="s">
        <v>775</v>
      </c>
      <c r="F361" s="6" t="s">
        <v>465</v>
      </c>
      <c r="G361" s="6" t="s">
        <v>254</v>
      </c>
      <c r="H361" s="14" t="s">
        <v>776</v>
      </c>
      <c r="I361" s="6">
        <v>2022</v>
      </c>
      <c r="J361" s="6">
        <v>2023</v>
      </c>
      <c r="K361" s="6">
        <v>1500</v>
      </c>
      <c r="L361" s="6">
        <v>1500</v>
      </c>
    </row>
    <row r="362" spans="2:12" ht="28.5" customHeight="1">
      <c r="B362" s="7">
        <f>COUNTA($B$2:B361)</f>
        <v>358</v>
      </c>
      <c r="C362" s="25"/>
      <c r="D362" s="6"/>
      <c r="E362" s="6" t="s">
        <v>777</v>
      </c>
      <c r="F362" s="6" t="s">
        <v>465</v>
      </c>
      <c r="G362" s="6" t="s">
        <v>254</v>
      </c>
      <c r="H362" s="21" t="s">
        <v>778</v>
      </c>
      <c r="I362" s="6">
        <v>2022</v>
      </c>
      <c r="J362" s="6">
        <v>2023</v>
      </c>
      <c r="K362" s="6">
        <v>10000</v>
      </c>
      <c r="L362" s="6">
        <v>10000</v>
      </c>
    </row>
    <row r="363" spans="2:12" ht="28.5" customHeight="1">
      <c r="B363" s="7">
        <f>COUNTA($B$2:B362)</f>
        <v>359</v>
      </c>
      <c r="C363" s="25"/>
      <c r="D363" s="6"/>
      <c r="E363" s="6" t="s">
        <v>779</v>
      </c>
      <c r="F363" s="6" t="s">
        <v>465</v>
      </c>
      <c r="G363" s="6" t="s">
        <v>254</v>
      </c>
      <c r="H363" s="22" t="s">
        <v>780</v>
      </c>
      <c r="I363" s="6">
        <v>2022</v>
      </c>
      <c r="J363" s="6">
        <v>2023</v>
      </c>
      <c r="K363" s="6">
        <v>10000</v>
      </c>
      <c r="L363" s="6">
        <v>10000</v>
      </c>
    </row>
    <row r="364" spans="2:12" ht="28.5" customHeight="1">
      <c r="B364" s="7">
        <f>COUNTA($B$2:B363)</f>
        <v>360</v>
      </c>
      <c r="C364" s="25"/>
      <c r="D364" s="6"/>
      <c r="E364" s="6" t="s">
        <v>781</v>
      </c>
      <c r="F364" s="6" t="s">
        <v>465</v>
      </c>
      <c r="G364" s="6" t="s">
        <v>254</v>
      </c>
      <c r="H364" s="22" t="s">
        <v>782</v>
      </c>
      <c r="I364" s="6">
        <v>2022</v>
      </c>
      <c r="J364" s="6">
        <v>2023</v>
      </c>
      <c r="K364" s="6">
        <v>2000</v>
      </c>
      <c r="L364" s="6">
        <v>2000</v>
      </c>
    </row>
    <row r="365" spans="2:12" ht="38.25" customHeight="1">
      <c r="B365" s="7">
        <f>COUNTA($B$2:B364)</f>
        <v>361</v>
      </c>
      <c r="C365" s="25"/>
      <c r="D365" s="6"/>
      <c r="E365" s="20" t="s">
        <v>783</v>
      </c>
      <c r="F365" s="7" t="s">
        <v>784</v>
      </c>
      <c r="G365" s="20" t="s">
        <v>524</v>
      </c>
      <c r="H365" s="15" t="s">
        <v>785</v>
      </c>
      <c r="I365" s="6">
        <v>2021</v>
      </c>
      <c r="J365" s="6">
        <v>2022</v>
      </c>
      <c r="K365" s="6">
        <v>2750</v>
      </c>
      <c r="L365" s="6">
        <v>2750</v>
      </c>
    </row>
    <row r="366" spans="2:12" ht="28.5" customHeight="1">
      <c r="B366" s="7">
        <f>COUNTA($B$2:B365)</f>
        <v>362</v>
      </c>
      <c r="C366" s="25"/>
      <c r="D366" s="6" t="s">
        <v>786</v>
      </c>
      <c r="E366" s="6" t="s">
        <v>787</v>
      </c>
      <c r="F366" s="6" t="s">
        <v>424</v>
      </c>
      <c r="G366" s="6" t="s">
        <v>35</v>
      </c>
      <c r="H366" s="21" t="s">
        <v>788</v>
      </c>
      <c r="I366" s="6">
        <v>2022</v>
      </c>
      <c r="J366" s="6">
        <v>2022</v>
      </c>
      <c r="K366" s="6">
        <v>800</v>
      </c>
      <c r="L366" s="6">
        <v>800</v>
      </c>
    </row>
    <row r="367" spans="2:12" ht="14.25" customHeight="1">
      <c r="B367" s="7">
        <f>COUNTA($B$2:B366)</f>
        <v>363</v>
      </c>
      <c r="C367" s="25"/>
      <c r="D367" s="6"/>
      <c r="E367" s="6" t="s">
        <v>789</v>
      </c>
      <c r="F367" s="6" t="s">
        <v>53</v>
      </c>
      <c r="G367" s="6" t="s">
        <v>35</v>
      </c>
      <c r="H367" s="15" t="s">
        <v>790</v>
      </c>
      <c r="I367" s="6">
        <v>2022</v>
      </c>
      <c r="J367" s="6">
        <v>2023</v>
      </c>
      <c r="K367" s="6">
        <v>1000</v>
      </c>
      <c r="L367" s="6">
        <v>1000</v>
      </c>
    </row>
    <row r="368" spans="2:12" ht="28.5" customHeight="1">
      <c r="B368" s="7">
        <f>COUNTA($B$2:B367)</f>
        <v>364</v>
      </c>
      <c r="C368" s="25"/>
      <c r="D368" s="6"/>
      <c r="E368" s="6" t="s">
        <v>791</v>
      </c>
      <c r="F368" s="6"/>
      <c r="G368" s="6" t="s">
        <v>35</v>
      </c>
      <c r="H368" s="15" t="s">
        <v>792</v>
      </c>
      <c r="I368" s="6">
        <v>2021</v>
      </c>
      <c r="J368" s="6">
        <v>2025</v>
      </c>
      <c r="K368" s="6">
        <v>750</v>
      </c>
      <c r="L368" s="6">
        <v>750</v>
      </c>
    </row>
    <row r="369" spans="2:12" ht="28.5" customHeight="1">
      <c r="B369" s="7">
        <f>COUNTA($B$2:B368)</f>
        <v>365</v>
      </c>
      <c r="C369" s="25"/>
      <c r="D369" s="6"/>
      <c r="E369" s="6" t="s">
        <v>793</v>
      </c>
      <c r="F369" s="6"/>
      <c r="G369" s="6" t="s">
        <v>43</v>
      </c>
      <c r="H369" s="15"/>
      <c r="I369" s="6">
        <v>2021</v>
      </c>
      <c r="J369" s="6">
        <v>2025</v>
      </c>
      <c r="K369" s="6">
        <v>750</v>
      </c>
      <c r="L369" s="6">
        <v>750</v>
      </c>
    </row>
    <row r="370" spans="2:12" ht="28.5" customHeight="1">
      <c r="B370" s="7">
        <f>COUNTA($B$2:B369)</f>
        <v>366</v>
      </c>
      <c r="C370" s="25"/>
      <c r="D370" s="6"/>
      <c r="E370" s="6" t="s">
        <v>794</v>
      </c>
      <c r="F370" s="6" t="s">
        <v>334</v>
      </c>
      <c r="G370" s="6" t="s">
        <v>524</v>
      </c>
      <c r="H370" s="15" t="s">
        <v>795</v>
      </c>
      <c r="I370" s="6">
        <v>2021</v>
      </c>
      <c r="J370" s="6">
        <v>2022</v>
      </c>
      <c r="K370" s="6">
        <v>15000</v>
      </c>
      <c r="L370" s="6">
        <v>15000</v>
      </c>
    </row>
    <row r="371" spans="2:12" ht="28.5" customHeight="1">
      <c r="B371" s="7">
        <f>COUNTA($B$2:B370)</f>
        <v>367</v>
      </c>
      <c r="C371" s="25"/>
      <c r="D371" s="6"/>
      <c r="E371" s="6" t="s">
        <v>796</v>
      </c>
      <c r="F371" s="6" t="s">
        <v>334</v>
      </c>
      <c r="G371" s="6" t="s">
        <v>524</v>
      </c>
      <c r="H371" s="15" t="s">
        <v>797</v>
      </c>
      <c r="I371" s="6">
        <v>2021</v>
      </c>
      <c r="J371" s="6">
        <v>2023</v>
      </c>
      <c r="K371" s="6">
        <v>4000</v>
      </c>
      <c r="L371" s="6">
        <v>4000</v>
      </c>
    </row>
    <row r="372" spans="2:12" ht="28.5" customHeight="1">
      <c r="B372" s="7">
        <f>COUNTA($B$2:B371)</f>
        <v>368</v>
      </c>
      <c r="C372" s="25"/>
      <c r="D372" s="6"/>
      <c r="E372" s="6" t="s">
        <v>798</v>
      </c>
      <c r="F372" s="6" t="s">
        <v>334</v>
      </c>
      <c r="G372" s="6" t="s">
        <v>524</v>
      </c>
      <c r="H372" s="15" t="s">
        <v>799</v>
      </c>
      <c r="I372" s="6">
        <v>2022</v>
      </c>
      <c r="J372" s="6">
        <v>2023</v>
      </c>
      <c r="K372" s="6">
        <v>7500</v>
      </c>
      <c r="L372" s="6">
        <v>7500</v>
      </c>
    </row>
    <row r="373" spans="2:12" ht="55.5" customHeight="1">
      <c r="B373" s="7">
        <f>COUNTA($B$2:B372)</f>
        <v>369</v>
      </c>
      <c r="C373" s="25"/>
      <c r="D373" s="6"/>
      <c r="E373" s="6" t="s">
        <v>800</v>
      </c>
      <c r="F373" s="6"/>
      <c r="G373" s="6" t="s">
        <v>524</v>
      </c>
      <c r="H373" s="15" t="s">
        <v>801</v>
      </c>
      <c r="I373" s="6">
        <v>2021</v>
      </c>
      <c r="J373" s="6">
        <v>2025</v>
      </c>
      <c r="K373" s="6">
        <v>6440</v>
      </c>
      <c r="L373" s="6">
        <v>6440</v>
      </c>
    </row>
    <row r="374" spans="2:12" ht="14.25" customHeight="1">
      <c r="B374" s="7">
        <f>COUNTA($B$2:B373)</f>
        <v>370</v>
      </c>
      <c r="C374" s="25"/>
      <c r="D374" s="6" t="s">
        <v>802</v>
      </c>
      <c r="E374" s="6" t="s">
        <v>803</v>
      </c>
      <c r="F374" s="6" t="s">
        <v>53</v>
      </c>
      <c r="G374" s="6" t="s">
        <v>35</v>
      </c>
      <c r="H374" s="14" t="s">
        <v>804</v>
      </c>
      <c r="I374" s="6">
        <v>2022</v>
      </c>
      <c r="J374" s="6">
        <v>2023</v>
      </c>
      <c r="K374" s="6">
        <v>720</v>
      </c>
      <c r="L374" s="6">
        <v>720</v>
      </c>
    </row>
    <row r="375" spans="2:12" ht="36" customHeight="1">
      <c r="B375" s="7">
        <f>COUNTA($B$2:B374)</f>
        <v>371</v>
      </c>
      <c r="C375" s="25"/>
      <c r="D375" s="6"/>
      <c r="E375" s="6" t="s">
        <v>805</v>
      </c>
      <c r="F375" s="6" t="s">
        <v>424</v>
      </c>
      <c r="G375" s="6" t="s">
        <v>35</v>
      </c>
      <c r="H375" s="15" t="s">
        <v>806</v>
      </c>
      <c r="I375" s="6">
        <v>2021</v>
      </c>
      <c r="J375" s="6">
        <v>2022</v>
      </c>
      <c r="K375" s="6">
        <v>300</v>
      </c>
      <c r="L375" s="6">
        <v>300</v>
      </c>
    </row>
    <row r="376" spans="2:12" ht="14.25" customHeight="1">
      <c r="B376" s="7">
        <f>COUNTA($B$2:B375)</f>
        <v>372</v>
      </c>
      <c r="C376" s="25"/>
      <c r="D376" s="6"/>
      <c r="E376" s="6" t="s">
        <v>807</v>
      </c>
      <c r="F376" s="6" t="s">
        <v>465</v>
      </c>
      <c r="G376" s="6" t="s">
        <v>254</v>
      </c>
      <c r="H376" s="15" t="s">
        <v>808</v>
      </c>
      <c r="I376" s="6">
        <v>2022</v>
      </c>
      <c r="J376" s="6">
        <v>2023</v>
      </c>
      <c r="K376" s="6">
        <v>800</v>
      </c>
      <c r="L376" s="6">
        <v>800</v>
      </c>
    </row>
    <row r="377" spans="2:12" ht="14.25" customHeight="1">
      <c r="B377" s="7">
        <f>COUNTA($B$2:B376)</f>
        <v>373</v>
      </c>
      <c r="C377" s="25"/>
      <c r="D377" s="6"/>
      <c r="E377" s="6" t="s">
        <v>809</v>
      </c>
      <c r="F377" s="6"/>
      <c r="G377" s="6" t="s">
        <v>331</v>
      </c>
      <c r="H377" s="15" t="s">
        <v>810</v>
      </c>
      <c r="I377" s="6">
        <v>2021</v>
      </c>
      <c r="J377" s="6">
        <v>2023</v>
      </c>
      <c r="K377" s="6">
        <v>50</v>
      </c>
      <c r="L377" s="6">
        <v>50</v>
      </c>
    </row>
    <row r="378" spans="2:12" ht="28.5" customHeight="1">
      <c r="B378" s="7">
        <f>COUNTA($B$2:B377)</f>
        <v>374</v>
      </c>
      <c r="C378" s="25"/>
      <c r="D378" s="6"/>
      <c r="E378" s="6" t="s">
        <v>811</v>
      </c>
      <c r="F378" s="6"/>
      <c r="G378" s="6" t="s">
        <v>32</v>
      </c>
      <c r="H378" s="15" t="s">
        <v>812</v>
      </c>
      <c r="I378" s="6">
        <v>2021</v>
      </c>
      <c r="J378" s="6">
        <v>2021</v>
      </c>
      <c r="K378" s="6">
        <v>50</v>
      </c>
      <c r="L378" s="6">
        <v>50</v>
      </c>
    </row>
    <row r="379" spans="2:12" ht="14.25" customHeight="1">
      <c r="B379" s="7">
        <f>COUNTA($B$2:B378)</f>
        <v>375</v>
      </c>
      <c r="C379" s="25"/>
      <c r="D379" s="6"/>
      <c r="E379" s="6" t="s">
        <v>813</v>
      </c>
      <c r="F379" s="6"/>
      <c r="G379" s="6" t="s">
        <v>43</v>
      </c>
      <c r="H379" s="15" t="s">
        <v>814</v>
      </c>
      <c r="I379" s="6">
        <v>2021</v>
      </c>
      <c r="J379" s="6">
        <v>2023</v>
      </c>
      <c r="K379" s="6">
        <v>200</v>
      </c>
      <c r="L379" s="6">
        <v>200</v>
      </c>
    </row>
    <row r="380" spans="2:12" ht="14.25" customHeight="1">
      <c r="B380" s="7">
        <f>COUNTA($B$2:B379)</f>
        <v>376</v>
      </c>
      <c r="C380" s="25"/>
      <c r="D380" s="6"/>
      <c r="E380" s="6" t="s">
        <v>815</v>
      </c>
      <c r="F380" s="6"/>
      <c r="G380" s="6" t="s">
        <v>43</v>
      </c>
      <c r="H380" s="15" t="s">
        <v>814</v>
      </c>
      <c r="I380" s="6">
        <v>2023</v>
      </c>
      <c r="J380" s="6">
        <v>2025</v>
      </c>
      <c r="K380" s="6">
        <v>200</v>
      </c>
      <c r="L380" s="6">
        <v>200</v>
      </c>
    </row>
    <row r="381" spans="2:12" ht="42.75" customHeight="1">
      <c r="B381" s="7">
        <f>COUNTA($B$2:B380)</f>
        <v>377</v>
      </c>
      <c r="C381" s="25"/>
      <c r="D381" s="6"/>
      <c r="E381" s="6" t="s">
        <v>816</v>
      </c>
      <c r="F381" s="6" t="s">
        <v>359</v>
      </c>
      <c r="G381" s="6" t="s">
        <v>360</v>
      </c>
      <c r="H381" s="15" t="s">
        <v>817</v>
      </c>
      <c r="I381" s="6">
        <v>2021</v>
      </c>
      <c r="J381" s="6">
        <v>2022</v>
      </c>
      <c r="K381" s="6">
        <v>500</v>
      </c>
      <c r="L381" s="6">
        <v>500</v>
      </c>
    </row>
    <row r="382" spans="2:12" ht="55.5" customHeight="1">
      <c r="B382" s="7">
        <f>COUNTA($B$2:B381)</f>
        <v>378</v>
      </c>
      <c r="C382" s="8" t="s">
        <v>818</v>
      </c>
      <c r="D382" s="6" t="s">
        <v>819</v>
      </c>
      <c r="E382" s="6" t="s">
        <v>820</v>
      </c>
      <c r="F382" s="6" t="s">
        <v>821</v>
      </c>
      <c r="G382" s="6" t="s">
        <v>524</v>
      </c>
      <c r="H382" s="14" t="s">
        <v>822</v>
      </c>
      <c r="I382" s="6">
        <v>2022</v>
      </c>
      <c r="J382" s="6">
        <v>2022</v>
      </c>
      <c r="K382" s="6">
        <v>4500</v>
      </c>
      <c r="L382" s="6">
        <v>4500</v>
      </c>
    </row>
    <row r="383" spans="2:12" ht="42.75" customHeight="1">
      <c r="B383" s="7">
        <f>COUNTA($B$2:B382)</f>
        <v>379</v>
      </c>
      <c r="C383" s="10"/>
      <c r="D383" s="6" t="s">
        <v>823</v>
      </c>
      <c r="E383" s="6" t="s">
        <v>824</v>
      </c>
      <c r="F383" s="6" t="s">
        <v>188</v>
      </c>
      <c r="G383" s="6" t="s">
        <v>35</v>
      </c>
      <c r="H383" s="15" t="s">
        <v>825</v>
      </c>
      <c r="I383" s="6">
        <v>2021</v>
      </c>
      <c r="J383" s="6">
        <v>2022</v>
      </c>
      <c r="K383" s="6">
        <v>5000</v>
      </c>
      <c r="L383" s="6">
        <v>5000</v>
      </c>
    </row>
    <row r="384" spans="2:12" ht="28.5" customHeight="1">
      <c r="B384" s="7">
        <f>COUNTA($B$2:B383)</f>
        <v>380</v>
      </c>
      <c r="C384" s="10"/>
      <c r="D384" s="6"/>
      <c r="E384" s="6" t="s">
        <v>826</v>
      </c>
      <c r="F384" s="6" t="s">
        <v>188</v>
      </c>
      <c r="G384" s="6" t="s">
        <v>35</v>
      </c>
      <c r="H384" s="15" t="s">
        <v>827</v>
      </c>
      <c r="I384" s="6">
        <v>2022</v>
      </c>
      <c r="J384" s="6">
        <v>2023</v>
      </c>
      <c r="K384" s="6">
        <v>30000</v>
      </c>
      <c r="L384" s="6">
        <v>30000</v>
      </c>
    </row>
    <row r="385" spans="2:12" ht="45.75" customHeight="1">
      <c r="B385" s="7">
        <f>COUNTA($B$2:B384)</f>
        <v>381</v>
      </c>
      <c r="C385" s="10"/>
      <c r="D385" s="6"/>
      <c r="E385" s="6" t="s">
        <v>828</v>
      </c>
      <c r="F385" s="6" t="s">
        <v>424</v>
      </c>
      <c r="G385" s="6" t="s">
        <v>35</v>
      </c>
      <c r="H385" s="15" t="s">
        <v>829</v>
      </c>
      <c r="I385" s="6">
        <v>2021</v>
      </c>
      <c r="J385" s="6">
        <v>2022</v>
      </c>
      <c r="K385" s="6">
        <v>12000</v>
      </c>
      <c r="L385" s="6">
        <v>12000</v>
      </c>
    </row>
    <row r="386" spans="2:12" ht="14.25" customHeight="1">
      <c r="B386" s="7">
        <f>COUNTA($B$2:B385)</f>
        <v>382</v>
      </c>
      <c r="C386" s="10"/>
      <c r="D386" s="6"/>
      <c r="E386" s="6" t="s">
        <v>830</v>
      </c>
      <c r="F386" s="6" t="s">
        <v>53</v>
      </c>
      <c r="G386" s="6" t="s">
        <v>35</v>
      </c>
      <c r="H386" s="15" t="s">
        <v>831</v>
      </c>
      <c r="I386" s="6">
        <v>2022</v>
      </c>
      <c r="J386" s="6">
        <v>2023</v>
      </c>
      <c r="K386" s="6">
        <v>2000</v>
      </c>
      <c r="L386" s="6">
        <v>2000</v>
      </c>
    </row>
    <row r="387" spans="2:12" ht="36" customHeight="1">
      <c r="B387" s="7">
        <f>COUNTA($B$2:B386)</f>
        <v>383</v>
      </c>
      <c r="C387" s="10"/>
      <c r="D387" s="6"/>
      <c r="E387" s="6" t="s">
        <v>832</v>
      </c>
      <c r="F387" s="6" t="s">
        <v>432</v>
      </c>
      <c r="G387" s="6" t="s">
        <v>422</v>
      </c>
      <c r="H387" s="15" t="s">
        <v>833</v>
      </c>
      <c r="I387" s="6">
        <v>2021</v>
      </c>
      <c r="J387" s="6">
        <v>2022</v>
      </c>
      <c r="K387" s="6">
        <v>630</v>
      </c>
      <c r="L387" s="6">
        <v>630</v>
      </c>
    </row>
    <row r="388" spans="2:12" ht="28.5" customHeight="1">
      <c r="B388" s="7">
        <f>COUNTA($B$2:B387)</f>
        <v>384</v>
      </c>
      <c r="C388" s="10"/>
      <c r="D388" s="6"/>
      <c r="E388" s="6" t="s">
        <v>834</v>
      </c>
      <c r="F388" s="6"/>
      <c r="G388" s="6" t="s">
        <v>35</v>
      </c>
      <c r="H388" s="15" t="s">
        <v>835</v>
      </c>
      <c r="I388" s="6">
        <v>2021</v>
      </c>
      <c r="J388" s="6">
        <v>2025</v>
      </c>
      <c r="K388" s="6">
        <v>26900</v>
      </c>
      <c r="L388" s="6">
        <v>26900</v>
      </c>
    </row>
    <row r="389" spans="2:12" ht="28.5" customHeight="1">
      <c r="B389" s="7">
        <f>COUNTA($B$2:B388)</f>
        <v>385</v>
      </c>
      <c r="C389" s="10"/>
      <c r="D389" s="6"/>
      <c r="E389" s="6" t="s">
        <v>836</v>
      </c>
      <c r="F389" s="6"/>
      <c r="G389" s="6" t="s">
        <v>360</v>
      </c>
      <c r="H389" s="15" t="s">
        <v>837</v>
      </c>
      <c r="I389" s="6">
        <v>2021</v>
      </c>
      <c r="J389" s="6">
        <v>2025</v>
      </c>
      <c r="K389" s="6">
        <v>4000</v>
      </c>
      <c r="L389" s="6">
        <v>4000</v>
      </c>
    </row>
    <row r="390" spans="2:12" ht="28.5" customHeight="1">
      <c r="B390" s="7">
        <f>COUNTA($B$2:B389)</f>
        <v>386</v>
      </c>
      <c r="C390" s="10"/>
      <c r="D390" s="6"/>
      <c r="E390" s="6" t="s">
        <v>838</v>
      </c>
      <c r="F390" s="6"/>
      <c r="G390" s="6" t="s">
        <v>360</v>
      </c>
      <c r="H390" s="15" t="s">
        <v>839</v>
      </c>
      <c r="I390" s="6">
        <v>2021</v>
      </c>
      <c r="J390" s="6">
        <v>2025</v>
      </c>
      <c r="K390" s="6">
        <v>5000</v>
      </c>
      <c r="L390" s="6">
        <v>5000</v>
      </c>
    </row>
    <row r="391" spans="2:12" ht="28.5" customHeight="1">
      <c r="B391" s="7">
        <f>COUNTA($B$2:B390)</f>
        <v>387</v>
      </c>
      <c r="C391" s="10"/>
      <c r="D391" s="6"/>
      <c r="E391" s="6" t="s">
        <v>840</v>
      </c>
      <c r="F391" s="6"/>
      <c r="G391" s="6" t="s">
        <v>360</v>
      </c>
      <c r="H391" s="15" t="s">
        <v>841</v>
      </c>
      <c r="I391" s="6">
        <v>2021</v>
      </c>
      <c r="J391" s="6">
        <v>2025</v>
      </c>
      <c r="K391" s="6">
        <v>2000</v>
      </c>
      <c r="L391" s="6">
        <v>2000</v>
      </c>
    </row>
    <row r="392" spans="2:12" ht="28.5" customHeight="1">
      <c r="B392" s="7">
        <f>COUNTA($B$2:B391)</f>
        <v>388</v>
      </c>
      <c r="C392" s="10"/>
      <c r="D392" s="6"/>
      <c r="E392" s="6" t="s">
        <v>842</v>
      </c>
      <c r="F392" s="6"/>
      <c r="G392" s="6" t="s">
        <v>360</v>
      </c>
      <c r="H392" s="15" t="s">
        <v>843</v>
      </c>
      <c r="I392" s="6">
        <v>2021</v>
      </c>
      <c r="J392" s="6">
        <v>2025</v>
      </c>
      <c r="K392" s="6">
        <v>2000</v>
      </c>
      <c r="L392" s="6">
        <v>2000</v>
      </c>
    </row>
    <row r="393" spans="2:12" ht="28.5" customHeight="1">
      <c r="B393" s="7">
        <f>COUNTA($B$2:B392)</f>
        <v>389</v>
      </c>
      <c r="C393" s="10"/>
      <c r="D393" s="6"/>
      <c r="E393" s="6" t="s">
        <v>844</v>
      </c>
      <c r="F393" s="6"/>
      <c r="G393" s="6" t="s">
        <v>360</v>
      </c>
      <c r="H393" s="15" t="s">
        <v>845</v>
      </c>
      <c r="I393" s="6">
        <v>2021</v>
      </c>
      <c r="J393" s="6">
        <v>2025</v>
      </c>
      <c r="K393" s="6">
        <v>50000</v>
      </c>
      <c r="L393" s="6">
        <v>50000</v>
      </c>
    </row>
    <row r="394" spans="2:12" ht="45.75" customHeight="1">
      <c r="B394" s="7">
        <f>COUNTA($B$2:B393)</f>
        <v>390</v>
      </c>
      <c r="C394" s="10"/>
      <c r="D394" s="6"/>
      <c r="E394" s="6" t="s">
        <v>846</v>
      </c>
      <c r="F394" s="6" t="s">
        <v>391</v>
      </c>
      <c r="G394" s="6" t="s">
        <v>360</v>
      </c>
      <c r="H394" s="15" t="s">
        <v>847</v>
      </c>
      <c r="I394" s="6">
        <v>2021</v>
      </c>
      <c r="J394" s="6">
        <v>2025</v>
      </c>
      <c r="K394" s="6">
        <v>44200</v>
      </c>
      <c r="L394" s="6">
        <v>44200</v>
      </c>
    </row>
    <row r="395" spans="2:12" ht="27.75" customHeight="1">
      <c r="B395" s="7">
        <f>COUNTA($B$2:B394)</f>
        <v>391</v>
      </c>
      <c r="C395" s="10"/>
      <c r="D395" s="6"/>
      <c r="E395" s="6" t="s">
        <v>848</v>
      </c>
      <c r="F395" s="6" t="s">
        <v>432</v>
      </c>
      <c r="G395" s="6" t="s">
        <v>422</v>
      </c>
      <c r="H395" s="21" t="s">
        <v>849</v>
      </c>
      <c r="I395" s="6">
        <v>2020</v>
      </c>
      <c r="J395" s="6">
        <v>2021</v>
      </c>
      <c r="K395" s="6">
        <v>2000</v>
      </c>
      <c r="L395" s="6">
        <v>2000</v>
      </c>
    </row>
    <row r="396" spans="2:12" ht="42.75" customHeight="1">
      <c r="B396" s="7">
        <f>COUNTA($B$2:B395)</f>
        <v>392</v>
      </c>
      <c r="C396" s="10"/>
      <c r="D396" s="9" t="s">
        <v>850</v>
      </c>
      <c r="E396" s="6" t="s">
        <v>851</v>
      </c>
      <c r="F396" s="6" t="s">
        <v>334</v>
      </c>
      <c r="G396" s="6" t="s">
        <v>331</v>
      </c>
      <c r="H396" s="15" t="s">
        <v>852</v>
      </c>
      <c r="I396" s="6">
        <v>2021</v>
      </c>
      <c r="J396" s="6">
        <v>2021</v>
      </c>
      <c r="K396" s="6">
        <v>300</v>
      </c>
      <c r="L396" s="6">
        <v>300</v>
      </c>
    </row>
    <row r="397" spans="2:12" ht="27.75" customHeight="1">
      <c r="B397" s="7">
        <f>COUNTA($B$2:B396)</f>
        <v>393</v>
      </c>
      <c r="C397" s="10"/>
      <c r="D397" s="11"/>
      <c r="E397" s="6" t="s">
        <v>853</v>
      </c>
      <c r="F397" s="6" t="s">
        <v>334</v>
      </c>
      <c r="G397" s="6" t="s">
        <v>331</v>
      </c>
      <c r="H397" s="15" t="s">
        <v>854</v>
      </c>
      <c r="I397" s="6">
        <v>2022</v>
      </c>
      <c r="J397" s="6">
        <v>2023</v>
      </c>
      <c r="K397" s="6">
        <v>130</v>
      </c>
      <c r="L397" s="6">
        <v>130</v>
      </c>
    </row>
    <row r="398" spans="2:12" ht="42.75" customHeight="1">
      <c r="B398" s="7">
        <f>COUNTA($B$2:B397)</f>
        <v>394</v>
      </c>
      <c r="C398" s="10"/>
      <c r="D398" s="11"/>
      <c r="E398" s="6" t="s">
        <v>855</v>
      </c>
      <c r="F398" s="6" t="s">
        <v>334</v>
      </c>
      <c r="G398" s="6" t="s">
        <v>331</v>
      </c>
      <c r="H398" s="15" t="s">
        <v>856</v>
      </c>
      <c r="I398" s="6">
        <v>2022</v>
      </c>
      <c r="J398" s="6">
        <v>2022</v>
      </c>
      <c r="K398" s="6">
        <v>500</v>
      </c>
      <c r="L398" s="6">
        <v>500</v>
      </c>
    </row>
    <row r="399" spans="2:12" ht="42.75" customHeight="1">
      <c r="B399" s="7">
        <f>COUNTA($B$2:B398)</f>
        <v>395</v>
      </c>
      <c r="C399" s="10"/>
      <c r="D399" s="11"/>
      <c r="E399" s="6" t="s">
        <v>857</v>
      </c>
      <c r="F399" s="6" t="s">
        <v>424</v>
      </c>
      <c r="G399" s="6" t="s">
        <v>35</v>
      </c>
      <c r="H399" s="15" t="s">
        <v>858</v>
      </c>
      <c r="I399" s="6">
        <v>2021</v>
      </c>
      <c r="J399" s="6">
        <v>2025</v>
      </c>
      <c r="K399" s="6">
        <v>9000</v>
      </c>
      <c r="L399" s="6">
        <v>9000</v>
      </c>
    </row>
    <row r="400" spans="2:12" ht="28.5" customHeight="1">
      <c r="B400" s="7">
        <f>COUNTA($B$2:B399)</f>
        <v>396</v>
      </c>
      <c r="C400" s="10"/>
      <c r="D400" s="11"/>
      <c r="E400" s="6" t="s">
        <v>859</v>
      </c>
      <c r="F400" s="6" t="s">
        <v>424</v>
      </c>
      <c r="G400" s="6" t="s">
        <v>35</v>
      </c>
      <c r="H400" s="15" t="s">
        <v>860</v>
      </c>
      <c r="I400" s="6">
        <v>2021</v>
      </c>
      <c r="J400" s="6">
        <v>2025</v>
      </c>
      <c r="K400" s="6">
        <v>1000</v>
      </c>
      <c r="L400" s="6">
        <v>1000</v>
      </c>
    </row>
    <row r="401" spans="2:12" ht="14.25" customHeight="1">
      <c r="B401" s="7">
        <f>COUNTA($B$2:B400)</f>
        <v>397</v>
      </c>
      <c r="C401" s="10"/>
      <c r="D401" s="11"/>
      <c r="E401" s="6" t="s">
        <v>861</v>
      </c>
      <c r="F401" s="6" t="s">
        <v>53</v>
      </c>
      <c r="G401" s="6" t="s">
        <v>35</v>
      </c>
      <c r="H401" s="15" t="s">
        <v>862</v>
      </c>
      <c r="I401" s="6">
        <v>2021</v>
      </c>
      <c r="J401" s="6">
        <v>2025</v>
      </c>
      <c r="K401" s="6">
        <v>30000</v>
      </c>
      <c r="L401" s="6">
        <v>30000</v>
      </c>
    </row>
    <row r="402" spans="2:12" ht="24" customHeight="1">
      <c r="B402" s="7">
        <f>COUNTA($B$2:B401)</f>
        <v>398</v>
      </c>
      <c r="C402" s="10"/>
      <c r="D402" s="11"/>
      <c r="E402" s="6" t="s">
        <v>863</v>
      </c>
      <c r="F402" s="6" t="s">
        <v>424</v>
      </c>
      <c r="G402" s="6" t="s">
        <v>35</v>
      </c>
      <c r="H402" s="15" t="s">
        <v>864</v>
      </c>
      <c r="I402" s="6">
        <v>2021</v>
      </c>
      <c r="J402" s="6">
        <v>2025</v>
      </c>
      <c r="K402" s="6">
        <v>6000</v>
      </c>
      <c r="L402" s="6">
        <v>6000</v>
      </c>
    </row>
    <row r="403" spans="2:12" ht="42.75" customHeight="1">
      <c r="B403" s="7">
        <f>COUNTA($B$2:B402)</f>
        <v>399</v>
      </c>
      <c r="C403" s="10"/>
      <c r="D403" s="11"/>
      <c r="E403" s="6" t="s">
        <v>865</v>
      </c>
      <c r="F403" s="6" t="s">
        <v>424</v>
      </c>
      <c r="G403" s="6" t="s">
        <v>35</v>
      </c>
      <c r="H403" s="15" t="s">
        <v>866</v>
      </c>
      <c r="I403" s="6">
        <v>2021</v>
      </c>
      <c r="J403" s="6">
        <v>2025</v>
      </c>
      <c r="K403" s="6">
        <v>1000</v>
      </c>
      <c r="L403" s="6">
        <v>1000</v>
      </c>
    </row>
    <row r="404" spans="2:12" ht="57" customHeight="1">
      <c r="B404" s="7">
        <f>COUNTA($B$2:B403)</f>
        <v>400</v>
      </c>
      <c r="C404" s="10"/>
      <c r="D404" s="11"/>
      <c r="E404" s="6" t="s">
        <v>867</v>
      </c>
      <c r="F404" s="6" t="s">
        <v>424</v>
      </c>
      <c r="G404" s="6" t="s">
        <v>35</v>
      </c>
      <c r="H404" s="15" t="s">
        <v>868</v>
      </c>
      <c r="I404" s="6">
        <v>2021</v>
      </c>
      <c r="J404" s="6">
        <v>2022</v>
      </c>
      <c r="K404" s="6">
        <v>30000</v>
      </c>
      <c r="L404" s="6">
        <v>30000</v>
      </c>
    </row>
    <row r="405" spans="2:12" ht="28.5" customHeight="1">
      <c r="B405" s="7">
        <f>COUNTA($B$2:B404)</f>
        <v>401</v>
      </c>
      <c r="C405" s="10"/>
      <c r="D405" s="11"/>
      <c r="E405" s="6" t="s">
        <v>869</v>
      </c>
      <c r="F405" s="6" t="s">
        <v>424</v>
      </c>
      <c r="G405" s="6" t="s">
        <v>35</v>
      </c>
      <c r="H405" s="15" t="s">
        <v>870</v>
      </c>
      <c r="I405" s="6">
        <v>2021</v>
      </c>
      <c r="J405" s="6">
        <v>2022</v>
      </c>
      <c r="K405" s="6">
        <v>25000</v>
      </c>
      <c r="L405" s="6">
        <v>25000</v>
      </c>
    </row>
    <row r="406" spans="2:12" ht="36" customHeight="1">
      <c r="B406" s="7">
        <f>COUNTA($B$2:B405)</f>
        <v>402</v>
      </c>
      <c r="C406" s="10"/>
      <c r="D406" s="11"/>
      <c r="E406" s="6" t="s">
        <v>871</v>
      </c>
      <c r="F406" s="6" t="s">
        <v>424</v>
      </c>
      <c r="G406" s="6" t="s">
        <v>35</v>
      </c>
      <c r="H406" s="15" t="s">
        <v>872</v>
      </c>
      <c r="I406" s="6">
        <v>2020</v>
      </c>
      <c r="J406" s="6">
        <v>2021</v>
      </c>
      <c r="K406" s="6">
        <v>700</v>
      </c>
      <c r="L406" s="6">
        <v>700</v>
      </c>
    </row>
    <row r="407" spans="2:12" ht="42.75" customHeight="1">
      <c r="B407" s="7">
        <f>COUNTA($B$2:B406)</f>
        <v>403</v>
      </c>
      <c r="C407" s="10"/>
      <c r="D407" s="11"/>
      <c r="E407" s="6" t="s">
        <v>873</v>
      </c>
      <c r="F407" s="6" t="s">
        <v>424</v>
      </c>
      <c r="G407" s="6" t="s">
        <v>35</v>
      </c>
      <c r="H407" s="15" t="s">
        <v>874</v>
      </c>
      <c r="I407" s="6">
        <v>2020</v>
      </c>
      <c r="J407" s="6">
        <v>2022</v>
      </c>
      <c r="K407" s="6">
        <v>8500</v>
      </c>
      <c r="L407" s="6">
        <v>8500</v>
      </c>
    </row>
    <row r="408" spans="2:12" ht="24" customHeight="1">
      <c r="B408" s="7">
        <f>COUNTA($B$2:B407)</f>
        <v>404</v>
      </c>
      <c r="C408" s="10"/>
      <c r="D408" s="11"/>
      <c r="E408" s="6" t="s">
        <v>875</v>
      </c>
      <c r="F408" s="6" t="s">
        <v>53</v>
      </c>
      <c r="G408" s="6" t="s">
        <v>35</v>
      </c>
      <c r="H408" s="15" t="s">
        <v>876</v>
      </c>
      <c r="I408" s="6">
        <v>2021</v>
      </c>
      <c r="J408" s="6">
        <v>2021</v>
      </c>
      <c r="K408" s="6">
        <v>1600</v>
      </c>
      <c r="L408" s="6">
        <v>1600</v>
      </c>
    </row>
    <row r="409" spans="2:12" ht="28.5" customHeight="1">
      <c r="B409" s="7">
        <f>COUNTA($B$2:B408)</f>
        <v>405</v>
      </c>
      <c r="C409" s="10"/>
      <c r="D409" s="11"/>
      <c r="E409" s="6" t="s">
        <v>877</v>
      </c>
      <c r="F409" s="6" t="s">
        <v>424</v>
      </c>
      <c r="G409" s="6" t="s">
        <v>35</v>
      </c>
      <c r="H409" s="15" t="s">
        <v>878</v>
      </c>
      <c r="I409" s="6">
        <v>2021</v>
      </c>
      <c r="J409" s="6">
        <v>2022</v>
      </c>
      <c r="K409" s="6">
        <v>9000</v>
      </c>
      <c r="L409" s="6">
        <v>9000</v>
      </c>
    </row>
    <row r="410" spans="2:12" ht="28.5" customHeight="1">
      <c r="B410" s="7">
        <f>COUNTA($B$2:B409)</f>
        <v>406</v>
      </c>
      <c r="C410" s="10"/>
      <c r="D410" s="11"/>
      <c r="E410" s="6" t="s">
        <v>879</v>
      </c>
      <c r="F410" s="6" t="s">
        <v>53</v>
      </c>
      <c r="G410" s="6" t="s">
        <v>35</v>
      </c>
      <c r="H410" s="15" t="s">
        <v>880</v>
      </c>
      <c r="I410" s="6">
        <v>2023</v>
      </c>
      <c r="J410" s="6">
        <v>2024</v>
      </c>
      <c r="K410" s="6">
        <v>1300</v>
      </c>
      <c r="L410" s="6">
        <v>1300</v>
      </c>
    </row>
    <row r="411" spans="2:12" ht="28.5" customHeight="1">
      <c r="B411" s="7">
        <f>COUNTA($B$2:B410)</f>
        <v>407</v>
      </c>
      <c r="C411" s="10"/>
      <c r="D411" s="11"/>
      <c r="E411" s="6" t="s">
        <v>881</v>
      </c>
      <c r="F411" s="6" t="s">
        <v>53</v>
      </c>
      <c r="G411" s="6" t="s">
        <v>35</v>
      </c>
      <c r="H411" s="15" t="s">
        <v>882</v>
      </c>
      <c r="I411" s="6">
        <v>2023</v>
      </c>
      <c r="J411" s="6">
        <v>2024</v>
      </c>
      <c r="K411" s="6">
        <v>1000</v>
      </c>
      <c r="L411" s="6">
        <v>1000</v>
      </c>
    </row>
    <row r="412" spans="2:12" ht="36" customHeight="1">
      <c r="B412" s="7">
        <f>COUNTA($B$2:B411)</f>
        <v>408</v>
      </c>
      <c r="C412" s="10"/>
      <c r="D412" s="11"/>
      <c r="E412" s="6" t="s">
        <v>883</v>
      </c>
      <c r="F412" s="6" t="s">
        <v>424</v>
      </c>
      <c r="G412" s="6" t="s">
        <v>35</v>
      </c>
      <c r="H412" s="15" t="s">
        <v>884</v>
      </c>
      <c r="I412" s="6">
        <v>2021</v>
      </c>
      <c r="J412" s="6">
        <v>2023</v>
      </c>
      <c r="K412" s="6">
        <v>12000</v>
      </c>
      <c r="L412" s="6">
        <v>12000</v>
      </c>
    </row>
    <row r="413" spans="2:12" ht="28.5" customHeight="1">
      <c r="B413" s="7">
        <f>COUNTA($B$2:B412)</f>
        <v>409</v>
      </c>
      <c r="C413" s="10"/>
      <c r="D413" s="11"/>
      <c r="E413" s="6" t="s">
        <v>885</v>
      </c>
      <c r="F413" s="6" t="s">
        <v>424</v>
      </c>
      <c r="G413" s="6" t="s">
        <v>35</v>
      </c>
      <c r="H413" s="15" t="s">
        <v>886</v>
      </c>
      <c r="I413" s="6">
        <v>2021</v>
      </c>
      <c r="J413" s="6">
        <v>2022</v>
      </c>
      <c r="K413" s="6">
        <v>2000</v>
      </c>
      <c r="L413" s="6">
        <v>2000</v>
      </c>
    </row>
    <row r="414" spans="2:12" ht="28.5" customHeight="1">
      <c r="B414" s="7">
        <f>COUNTA($B$2:B413)</f>
        <v>410</v>
      </c>
      <c r="C414" s="10"/>
      <c r="D414" s="11"/>
      <c r="E414" s="6" t="s">
        <v>887</v>
      </c>
      <c r="F414" s="6" t="s">
        <v>424</v>
      </c>
      <c r="G414" s="6" t="s">
        <v>35</v>
      </c>
      <c r="H414" s="21" t="s">
        <v>888</v>
      </c>
      <c r="I414" s="6">
        <v>2022</v>
      </c>
      <c r="J414" s="6">
        <v>2022</v>
      </c>
      <c r="K414" s="6">
        <v>300</v>
      </c>
      <c r="L414" s="6">
        <v>300</v>
      </c>
    </row>
    <row r="415" spans="2:12" ht="28.5" customHeight="1">
      <c r="B415" s="7">
        <f>COUNTA($B$2:B414)</f>
        <v>411</v>
      </c>
      <c r="C415" s="10"/>
      <c r="D415" s="11"/>
      <c r="E415" s="6" t="s">
        <v>889</v>
      </c>
      <c r="F415" s="6" t="s">
        <v>53</v>
      </c>
      <c r="G415" s="6" t="s">
        <v>35</v>
      </c>
      <c r="H415" s="15" t="s">
        <v>890</v>
      </c>
      <c r="I415" s="6">
        <v>2022</v>
      </c>
      <c r="J415" s="6">
        <v>2022</v>
      </c>
      <c r="K415" s="6">
        <v>1000</v>
      </c>
      <c r="L415" s="6">
        <v>1000</v>
      </c>
    </row>
    <row r="416" spans="2:12" ht="28.5" customHeight="1">
      <c r="B416" s="7">
        <f>COUNTA($B$2:B415)</f>
        <v>412</v>
      </c>
      <c r="C416" s="10"/>
      <c r="D416" s="11"/>
      <c r="E416" s="6" t="s">
        <v>891</v>
      </c>
      <c r="F416" s="6" t="s">
        <v>424</v>
      </c>
      <c r="G416" s="6" t="s">
        <v>35</v>
      </c>
      <c r="H416" s="15" t="s">
        <v>892</v>
      </c>
      <c r="I416" s="6">
        <v>2021</v>
      </c>
      <c r="J416" s="6">
        <v>2022</v>
      </c>
      <c r="K416" s="6">
        <v>300</v>
      </c>
      <c r="L416" s="6">
        <v>300</v>
      </c>
    </row>
    <row r="417" spans="2:12" ht="42.75" customHeight="1">
      <c r="B417" s="7">
        <f>COUNTA($B$2:B416)</f>
        <v>413</v>
      </c>
      <c r="C417" s="10"/>
      <c r="D417" s="11"/>
      <c r="E417" s="6" t="s">
        <v>893</v>
      </c>
      <c r="F417" s="6" t="s">
        <v>53</v>
      </c>
      <c r="G417" s="6" t="s">
        <v>35</v>
      </c>
      <c r="H417" s="15" t="s">
        <v>894</v>
      </c>
      <c r="I417" s="6">
        <v>2021</v>
      </c>
      <c r="J417" s="6">
        <v>2022</v>
      </c>
      <c r="K417" s="6">
        <v>1000</v>
      </c>
      <c r="L417" s="6">
        <v>1000</v>
      </c>
    </row>
    <row r="418" spans="2:12" ht="45.75" customHeight="1">
      <c r="B418" s="7">
        <f>COUNTA($B$2:B417)</f>
        <v>414</v>
      </c>
      <c r="C418" s="10"/>
      <c r="D418" s="11"/>
      <c r="E418" s="6" t="s">
        <v>895</v>
      </c>
      <c r="F418" s="6" t="s">
        <v>53</v>
      </c>
      <c r="G418" s="6" t="s">
        <v>35</v>
      </c>
      <c r="H418" s="15" t="s">
        <v>896</v>
      </c>
      <c r="I418" s="6">
        <v>2021</v>
      </c>
      <c r="J418" s="6">
        <v>2022</v>
      </c>
      <c r="K418" s="6">
        <v>3300</v>
      </c>
      <c r="L418" s="6">
        <v>3300</v>
      </c>
    </row>
    <row r="419" spans="2:12" ht="28.5" customHeight="1">
      <c r="B419" s="7">
        <f>COUNTA($B$2:B418)</f>
        <v>415</v>
      </c>
      <c r="C419" s="10"/>
      <c r="D419" s="11"/>
      <c r="E419" s="6" t="s">
        <v>897</v>
      </c>
      <c r="F419" s="6" t="s">
        <v>53</v>
      </c>
      <c r="G419" s="6" t="s">
        <v>35</v>
      </c>
      <c r="H419" s="15" t="s">
        <v>898</v>
      </c>
      <c r="I419" s="6">
        <v>2022</v>
      </c>
      <c r="J419" s="6">
        <v>2022</v>
      </c>
      <c r="K419" s="6">
        <v>1500</v>
      </c>
      <c r="L419" s="6">
        <v>1500</v>
      </c>
    </row>
    <row r="420" spans="2:12" ht="28.5" customHeight="1">
      <c r="B420" s="7">
        <f>COUNTA($B$2:B419)</f>
        <v>416</v>
      </c>
      <c r="C420" s="10"/>
      <c r="D420" s="11"/>
      <c r="E420" s="6" t="s">
        <v>899</v>
      </c>
      <c r="F420" s="6" t="s">
        <v>432</v>
      </c>
      <c r="G420" s="6" t="s">
        <v>422</v>
      </c>
      <c r="H420" s="15" t="s">
        <v>900</v>
      </c>
      <c r="I420" s="6">
        <v>2021</v>
      </c>
      <c r="J420" s="6">
        <v>2021</v>
      </c>
      <c r="K420" s="6">
        <v>4500</v>
      </c>
      <c r="L420" s="6">
        <v>4500</v>
      </c>
    </row>
    <row r="421" spans="2:12" ht="24" customHeight="1">
      <c r="B421" s="7">
        <f>COUNTA($B$2:B420)</f>
        <v>417</v>
      </c>
      <c r="C421" s="10"/>
      <c r="D421" s="11"/>
      <c r="E421" s="6" t="s">
        <v>901</v>
      </c>
      <c r="F421" s="6" t="s">
        <v>432</v>
      </c>
      <c r="G421" s="6" t="s">
        <v>422</v>
      </c>
      <c r="H421" s="15" t="s">
        <v>902</v>
      </c>
      <c r="I421" s="6">
        <v>2023</v>
      </c>
      <c r="J421" s="6">
        <v>2024</v>
      </c>
      <c r="K421" s="6">
        <v>2460</v>
      </c>
      <c r="L421" s="6">
        <v>2460</v>
      </c>
    </row>
    <row r="422" spans="2:12" ht="28.5" customHeight="1">
      <c r="B422" s="7">
        <f>COUNTA($B$2:B421)</f>
        <v>418</v>
      </c>
      <c r="C422" s="10"/>
      <c r="D422" s="11"/>
      <c r="E422" s="6" t="s">
        <v>903</v>
      </c>
      <c r="F422" s="6" t="s">
        <v>432</v>
      </c>
      <c r="G422" s="6" t="s">
        <v>422</v>
      </c>
      <c r="H422" s="15" t="s">
        <v>904</v>
      </c>
      <c r="I422" s="6">
        <v>2021</v>
      </c>
      <c r="J422" s="6">
        <v>2021</v>
      </c>
      <c r="K422" s="6">
        <v>4751</v>
      </c>
      <c r="L422" s="6">
        <v>4751</v>
      </c>
    </row>
    <row r="423" spans="2:12" ht="45.75" customHeight="1">
      <c r="B423" s="7">
        <f>COUNTA($B$2:B422)</f>
        <v>419</v>
      </c>
      <c r="C423" s="10"/>
      <c r="D423" s="11"/>
      <c r="E423" s="6" t="s">
        <v>905</v>
      </c>
      <c r="F423" s="6" t="s">
        <v>432</v>
      </c>
      <c r="G423" s="6" t="s">
        <v>422</v>
      </c>
      <c r="H423" s="15" t="s">
        <v>906</v>
      </c>
      <c r="I423" s="6">
        <v>2022</v>
      </c>
      <c r="J423" s="6">
        <v>2024</v>
      </c>
      <c r="K423" s="6">
        <v>15000</v>
      </c>
      <c r="L423" s="6">
        <v>15000</v>
      </c>
    </row>
    <row r="424" spans="2:12" ht="42.75" customHeight="1">
      <c r="B424" s="7">
        <f>COUNTA($B$2:B423)</f>
        <v>420</v>
      </c>
      <c r="C424" s="10"/>
      <c r="D424" s="11"/>
      <c r="E424" s="6" t="s">
        <v>907</v>
      </c>
      <c r="F424" s="6" t="s">
        <v>432</v>
      </c>
      <c r="G424" s="6" t="s">
        <v>422</v>
      </c>
      <c r="H424" s="15" t="s">
        <v>908</v>
      </c>
      <c r="I424" s="6">
        <v>2021</v>
      </c>
      <c r="J424" s="6">
        <v>2021</v>
      </c>
      <c r="K424" s="6">
        <v>7497</v>
      </c>
      <c r="L424" s="6">
        <v>7497</v>
      </c>
    </row>
    <row r="425" spans="2:12" ht="24" customHeight="1">
      <c r="B425" s="7">
        <f>COUNTA($B$2:B424)</f>
        <v>421</v>
      </c>
      <c r="C425" s="10"/>
      <c r="D425" s="11"/>
      <c r="E425" s="6" t="s">
        <v>909</v>
      </c>
      <c r="F425" s="6" t="s">
        <v>432</v>
      </c>
      <c r="G425" s="6" t="s">
        <v>422</v>
      </c>
      <c r="H425" s="15" t="s">
        <v>910</v>
      </c>
      <c r="I425" s="6">
        <v>2021</v>
      </c>
      <c r="J425" s="6">
        <v>2022</v>
      </c>
      <c r="K425" s="6">
        <v>500</v>
      </c>
      <c r="L425" s="6">
        <v>500</v>
      </c>
    </row>
    <row r="426" spans="2:12" ht="57" customHeight="1">
      <c r="B426" s="7">
        <f>COUNTA($B$2:B425)</f>
        <v>422</v>
      </c>
      <c r="C426" s="10"/>
      <c r="D426" s="11"/>
      <c r="E426" s="6" t="s">
        <v>911</v>
      </c>
      <c r="F426" s="6" t="s">
        <v>432</v>
      </c>
      <c r="G426" s="6" t="s">
        <v>422</v>
      </c>
      <c r="H426" s="15" t="s">
        <v>912</v>
      </c>
      <c r="I426" s="6">
        <v>2021</v>
      </c>
      <c r="J426" s="6">
        <v>2022</v>
      </c>
      <c r="K426" s="6">
        <v>5341</v>
      </c>
      <c r="L426" s="6">
        <v>5341</v>
      </c>
    </row>
    <row r="427" spans="2:12" ht="57.75" customHeight="1">
      <c r="B427" s="7">
        <f>COUNTA($B$2:B426)</f>
        <v>423</v>
      </c>
      <c r="C427" s="10"/>
      <c r="D427" s="11"/>
      <c r="E427" s="6" t="s">
        <v>913</v>
      </c>
      <c r="F427" s="6" t="s">
        <v>432</v>
      </c>
      <c r="G427" s="6" t="s">
        <v>422</v>
      </c>
      <c r="H427" s="15" t="s">
        <v>914</v>
      </c>
      <c r="I427" s="6">
        <v>2023</v>
      </c>
      <c r="J427" s="6">
        <v>2025</v>
      </c>
      <c r="K427" s="6">
        <v>16000</v>
      </c>
      <c r="L427" s="6">
        <v>16000</v>
      </c>
    </row>
    <row r="428" spans="2:12" ht="45.75" customHeight="1">
      <c r="B428" s="7">
        <f>COUNTA($B$2:B427)</f>
        <v>424</v>
      </c>
      <c r="C428" s="10"/>
      <c r="D428" s="11"/>
      <c r="E428" s="6" t="s">
        <v>915</v>
      </c>
      <c r="F428" s="6" t="s">
        <v>432</v>
      </c>
      <c r="G428" s="6" t="s">
        <v>422</v>
      </c>
      <c r="H428" s="15" t="s">
        <v>916</v>
      </c>
      <c r="I428" s="7">
        <v>2022</v>
      </c>
      <c r="J428" s="7">
        <v>2023</v>
      </c>
      <c r="K428" s="7">
        <v>25300</v>
      </c>
      <c r="L428" s="7">
        <v>25300</v>
      </c>
    </row>
    <row r="429" spans="2:12" ht="28.5" customHeight="1">
      <c r="B429" s="7">
        <f>COUNTA($B$2:B428)</f>
        <v>425</v>
      </c>
      <c r="C429" s="10"/>
      <c r="D429" s="11"/>
      <c r="E429" s="6" t="s">
        <v>917</v>
      </c>
      <c r="F429" s="6" t="s">
        <v>432</v>
      </c>
      <c r="G429" s="6" t="s">
        <v>422</v>
      </c>
      <c r="H429" s="15" t="s">
        <v>918</v>
      </c>
      <c r="I429" s="7">
        <v>2022</v>
      </c>
      <c r="J429" s="6">
        <v>2023</v>
      </c>
      <c r="K429" s="6">
        <v>6750</v>
      </c>
      <c r="L429" s="6">
        <v>6750</v>
      </c>
    </row>
    <row r="430" spans="2:12" ht="24" customHeight="1">
      <c r="B430" s="7">
        <f>COUNTA($B$2:B429)</f>
        <v>426</v>
      </c>
      <c r="C430" s="10"/>
      <c r="D430" s="11"/>
      <c r="E430" s="6" t="s">
        <v>919</v>
      </c>
      <c r="F430" s="6" t="s">
        <v>432</v>
      </c>
      <c r="G430" s="6" t="s">
        <v>422</v>
      </c>
      <c r="H430" s="15" t="s">
        <v>920</v>
      </c>
      <c r="I430" s="7">
        <v>2022</v>
      </c>
      <c r="J430" s="6">
        <v>2024</v>
      </c>
      <c r="K430" s="6">
        <v>12600</v>
      </c>
      <c r="L430" s="6">
        <v>12600</v>
      </c>
    </row>
    <row r="431" spans="2:12" ht="24" customHeight="1">
      <c r="B431" s="7">
        <f>COUNTA($B$2:B430)</f>
        <v>427</v>
      </c>
      <c r="C431" s="10"/>
      <c r="D431" s="11"/>
      <c r="E431" s="6" t="s">
        <v>921</v>
      </c>
      <c r="F431" s="6" t="s">
        <v>432</v>
      </c>
      <c r="G431" s="6" t="s">
        <v>422</v>
      </c>
      <c r="H431" s="15" t="s">
        <v>922</v>
      </c>
      <c r="I431" s="6">
        <v>2023</v>
      </c>
      <c r="J431" s="6">
        <v>2025</v>
      </c>
      <c r="K431" s="6">
        <v>23500</v>
      </c>
      <c r="L431" s="6">
        <v>23500</v>
      </c>
    </row>
    <row r="432" spans="2:12" ht="36" customHeight="1">
      <c r="B432" s="7">
        <f>COUNTA($B$2:B431)</f>
        <v>428</v>
      </c>
      <c r="C432" s="10"/>
      <c r="D432" s="11"/>
      <c r="E432" s="6" t="s">
        <v>923</v>
      </c>
      <c r="F432" s="6" t="s">
        <v>432</v>
      </c>
      <c r="G432" s="6" t="s">
        <v>422</v>
      </c>
      <c r="H432" s="21" t="s">
        <v>924</v>
      </c>
      <c r="I432" s="6">
        <v>2023</v>
      </c>
      <c r="J432" s="6">
        <v>2023</v>
      </c>
      <c r="K432" s="6">
        <v>2800</v>
      </c>
      <c r="L432" s="6">
        <v>2800</v>
      </c>
    </row>
    <row r="433" spans="2:12" ht="28.5" customHeight="1">
      <c r="B433" s="7">
        <f>COUNTA($B$2:B432)</f>
        <v>429</v>
      </c>
      <c r="C433" s="10"/>
      <c r="D433" s="11"/>
      <c r="E433" s="6" t="s">
        <v>925</v>
      </c>
      <c r="F433" s="6" t="s">
        <v>432</v>
      </c>
      <c r="G433" s="6" t="s">
        <v>422</v>
      </c>
      <c r="H433" s="15" t="s">
        <v>926</v>
      </c>
      <c r="I433" s="6">
        <v>2023</v>
      </c>
      <c r="J433" s="6">
        <v>2024</v>
      </c>
      <c r="K433" s="6">
        <v>2000</v>
      </c>
      <c r="L433" s="6">
        <v>2000</v>
      </c>
    </row>
    <row r="434" spans="2:12" ht="28.5" customHeight="1">
      <c r="B434" s="7">
        <f>COUNTA($B$2:B433)</f>
        <v>430</v>
      </c>
      <c r="C434" s="10"/>
      <c r="D434" s="11"/>
      <c r="E434" s="6" t="s">
        <v>927</v>
      </c>
      <c r="F434" s="6" t="s">
        <v>432</v>
      </c>
      <c r="G434" s="6" t="s">
        <v>422</v>
      </c>
      <c r="H434" s="15" t="s">
        <v>928</v>
      </c>
      <c r="I434" s="6">
        <v>2022</v>
      </c>
      <c r="J434" s="6">
        <v>2023</v>
      </c>
      <c r="K434" s="6">
        <v>500</v>
      </c>
      <c r="L434" s="6">
        <v>500</v>
      </c>
    </row>
    <row r="435" spans="2:12" ht="36" customHeight="1">
      <c r="B435" s="7">
        <f>COUNTA($B$2:B434)</f>
        <v>431</v>
      </c>
      <c r="C435" s="10"/>
      <c r="D435" s="11"/>
      <c r="E435" s="6" t="s">
        <v>929</v>
      </c>
      <c r="F435" s="6" t="s">
        <v>156</v>
      </c>
      <c r="G435" s="6" t="s">
        <v>422</v>
      </c>
      <c r="H435" s="15" t="s">
        <v>930</v>
      </c>
      <c r="I435" s="6">
        <v>2021</v>
      </c>
      <c r="J435" s="6">
        <v>2022</v>
      </c>
      <c r="K435" s="6">
        <v>2000</v>
      </c>
      <c r="L435" s="6">
        <v>2000</v>
      </c>
    </row>
    <row r="436" spans="2:12" ht="57.75" customHeight="1">
      <c r="B436" s="7">
        <f>COUNTA($B$2:B435)</f>
        <v>432</v>
      </c>
      <c r="C436" s="10"/>
      <c r="D436" s="11"/>
      <c r="E436" s="6" t="s">
        <v>931</v>
      </c>
      <c r="F436" s="6" t="s">
        <v>188</v>
      </c>
      <c r="G436" s="6" t="s">
        <v>422</v>
      </c>
      <c r="H436" s="15" t="s">
        <v>932</v>
      </c>
      <c r="I436" s="6">
        <v>2021</v>
      </c>
      <c r="J436" s="6">
        <v>2022</v>
      </c>
      <c r="K436" s="6">
        <v>4240</v>
      </c>
      <c r="L436" s="6">
        <v>4240</v>
      </c>
    </row>
    <row r="437" spans="2:12" ht="28.5" customHeight="1">
      <c r="B437" s="7">
        <f>COUNTA($B$2:B436)</f>
        <v>433</v>
      </c>
      <c r="C437" s="10"/>
      <c r="D437" s="11"/>
      <c r="E437" s="6" t="s">
        <v>933</v>
      </c>
      <c r="F437" s="6" t="s">
        <v>188</v>
      </c>
      <c r="G437" s="6" t="s">
        <v>422</v>
      </c>
      <c r="H437" s="15" t="s">
        <v>934</v>
      </c>
      <c r="I437" s="6">
        <v>2021</v>
      </c>
      <c r="J437" s="6">
        <v>2022</v>
      </c>
      <c r="K437" s="6">
        <v>9150</v>
      </c>
      <c r="L437" s="6">
        <v>9150</v>
      </c>
    </row>
    <row r="438" spans="2:12" ht="28.5" customHeight="1">
      <c r="B438" s="7">
        <f>COUNTA($B$2:B437)</f>
        <v>434</v>
      </c>
      <c r="C438" s="10"/>
      <c r="D438" s="11"/>
      <c r="E438" s="6" t="s">
        <v>935</v>
      </c>
      <c r="F438" s="6" t="s">
        <v>432</v>
      </c>
      <c r="G438" s="6" t="s">
        <v>422</v>
      </c>
      <c r="H438" s="15" t="s">
        <v>936</v>
      </c>
      <c r="I438" s="6">
        <v>2022</v>
      </c>
      <c r="J438" s="6">
        <v>2023</v>
      </c>
      <c r="K438" s="6">
        <v>1000</v>
      </c>
      <c r="L438" s="6">
        <v>1000</v>
      </c>
    </row>
    <row r="439" spans="2:12" ht="28.5" customHeight="1">
      <c r="B439" s="7">
        <f>COUNTA($B$2:B438)</f>
        <v>435</v>
      </c>
      <c r="C439" s="10"/>
      <c r="D439" s="11"/>
      <c r="E439" s="6" t="s">
        <v>937</v>
      </c>
      <c r="F439" s="6" t="s">
        <v>465</v>
      </c>
      <c r="G439" s="6" t="s">
        <v>254</v>
      </c>
      <c r="H439" s="15" t="s">
        <v>938</v>
      </c>
      <c r="I439" s="6">
        <v>2022</v>
      </c>
      <c r="J439" s="6">
        <v>2022</v>
      </c>
      <c r="K439" s="6">
        <v>400</v>
      </c>
      <c r="L439" s="6">
        <v>400</v>
      </c>
    </row>
    <row r="440" spans="2:12" ht="14.25" customHeight="1">
      <c r="B440" s="7">
        <f>COUNTA($B$2:B439)</f>
        <v>436</v>
      </c>
      <c r="C440" s="10"/>
      <c r="D440" s="11"/>
      <c r="E440" s="6" t="s">
        <v>939</v>
      </c>
      <c r="F440" s="6" t="s">
        <v>432</v>
      </c>
      <c r="G440" s="6" t="s">
        <v>422</v>
      </c>
      <c r="H440" s="15" t="s">
        <v>940</v>
      </c>
      <c r="I440" s="6">
        <v>2021</v>
      </c>
      <c r="J440" s="6">
        <v>2025</v>
      </c>
      <c r="K440" s="6">
        <v>12000</v>
      </c>
      <c r="L440" s="6">
        <v>12000</v>
      </c>
    </row>
    <row r="441" spans="2:12" ht="14.25" customHeight="1">
      <c r="B441" s="7">
        <f>COUNTA($B$2:B440)</f>
        <v>437</v>
      </c>
      <c r="C441" s="10"/>
      <c r="D441" s="11"/>
      <c r="E441" s="6" t="s">
        <v>941</v>
      </c>
      <c r="F441" s="6" t="s">
        <v>432</v>
      </c>
      <c r="G441" s="6" t="s">
        <v>422</v>
      </c>
      <c r="H441" s="15" t="s">
        <v>942</v>
      </c>
      <c r="I441" s="6">
        <v>2021</v>
      </c>
      <c r="J441" s="6">
        <v>2025</v>
      </c>
      <c r="K441" s="6">
        <v>15000</v>
      </c>
      <c r="L441" s="6">
        <v>15000</v>
      </c>
    </row>
    <row r="442" spans="2:12" ht="55.5" customHeight="1">
      <c r="B442" s="7">
        <f>COUNTA($B$2:B441)</f>
        <v>438</v>
      </c>
      <c r="C442" s="10"/>
      <c r="D442" s="11"/>
      <c r="E442" s="6" t="s">
        <v>943</v>
      </c>
      <c r="F442" s="6"/>
      <c r="G442" s="6" t="s">
        <v>331</v>
      </c>
      <c r="H442" s="15" t="s">
        <v>944</v>
      </c>
      <c r="I442" s="6">
        <v>2021</v>
      </c>
      <c r="J442" s="6">
        <v>2025</v>
      </c>
      <c r="K442" s="6">
        <v>4000</v>
      </c>
      <c r="L442" s="6">
        <v>4000</v>
      </c>
    </row>
    <row r="443" spans="2:12" ht="24" customHeight="1">
      <c r="B443" s="7">
        <f>COUNTA($B$2:B442)</f>
        <v>439</v>
      </c>
      <c r="C443" s="10"/>
      <c r="D443" s="11"/>
      <c r="E443" s="6" t="s">
        <v>945</v>
      </c>
      <c r="F443" s="6" t="s">
        <v>671</v>
      </c>
      <c r="G443" s="6" t="s">
        <v>43</v>
      </c>
      <c r="H443" s="15" t="s">
        <v>946</v>
      </c>
      <c r="I443" s="6">
        <v>2022</v>
      </c>
      <c r="J443" s="6">
        <v>2023</v>
      </c>
      <c r="K443" s="6">
        <v>8000</v>
      </c>
      <c r="L443" s="6">
        <v>8000</v>
      </c>
    </row>
    <row r="444" spans="2:12" ht="28.5" customHeight="1">
      <c r="B444" s="7">
        <f>COUNTA($B$2:B443)</f>
        <v>440</v>
      </c>
      <c r="C444" s="10"/>
      <c r="D444" s="11"/>
      <c r="E444" s="6" t="s">
        <v>947</v>
      </c>
      <c r="F444" s="6" t="s">
        <v>671</v>
      </c>
      <c r="G444" s="6" t="s">
        <v>43</v>
      </c>
      <c r="H444" s="15" t="s">
        <v>948</v>
      </c>
      <c r="I444" s="6">
        <v>2023</v>
      </c>
      <c r="J444" s="6">
        <v>2025</v>
      </c>
      <c r="K444" s="6">
        <v>20000</v>
      </c>
      <c r="L444" s="6">
        <v>20000</v>
      </c>
    </row>
    <row r="445" spans="2:12" ht="28.5" customHeight="1">
      <c r="B445" s="7">
        <f>COUNTA($B$2:B444)</f>
        <v>441</v>
      </c>
      <c r="C445" s="10"/>
      <c r="D445" s="11"/>
      <c r="E445" s="6" t="s">
        <v>949</v>
      </c>
      <c r="F445" s="6" t="s">
        <v>671</v>
      </c>
      <c r="G445" s="6" t="s">
        <v>43</v>
      </c>
      <c r="H445" s="15" t="s">
        <v>950</v>
      </c>
      <c r="I445" s="6">
        <v>2022</v>
      </c>
      <c r="J445" s="6">
        <v>2024</v>
      </c>
      <c r="K445" s="6">
        <v>5000</v>
      </c>
      <c r="L445" s="6">
        <v>5000</v>
      </c>
    </row>
    <row r="446" spans="2:12" ht="45.75" customHeight="1">
      <c r="B446" s="7">
        <f>COUNTA($B$2:B445)</f>
        <v>442</v>
      </c>
      <c r="C446" s="10"/>
      <c r="D446" s="11"/>
      <c r="E446" s="6" t="s">
        <v>951</v>
      </c>
      <c r="F446" s="6" t="s">
        <v>359</v>
      </c>
      <c r="G446" s="6" t="s">
        <v>360</v>
      </c>
      <c r="H446" s="15" t="s">
        <v>952</v>
      </c>
      <c r="I446" s="6">
        <v>2022</v>
      </c>
      <c r="J446" s="6">
        <v>2023</v>
      </c>
      <c r="K446" s="6">
        <v>8500</v>
      </c>
      <c r="L446" s="6">
        <v>8500</v>
      </c>
    </row>
    <row r="447" spans="2:12" ht="45.75" customHeight="1">
      <c r="B447" s="7">
        <f>COUNTA($B$2:B446)</f>
        <v>443</v>
      </c>
      <c r="C447" s="10"/>
      <c r="D447" s="11"/>
      <c r="E447" s="6" t="s">
        <v>953</v>
      </c>
      <c r="F447" s="6" t="s">
        <v>359</v>
      </c>
      <c r="G447" s="6" t="s">
        <v>360</v>
      </c>
      <c r="H447" s="15" t="s">
        <v>954</v>
      </c>
      <c r="I447" s="6">
        <v>2023</v>
      </c>
      <c r="J447" s="6">
        <v>2024</v>
      </c>
      <c r="K447" s="6">
        <v>16000</v>
      </c>
      <c r="L447" s="6">
        <v>16000</v>
      </c>
    </row>
    <row r="448" spans="2:12" ht="45.75" customHeight="1">
      <c r="B448" s="7">
        <f>COUNTA($B$2:B447)</f>
        <v>444</v>
      </c>
      <c r="C448" s="10"/>
      <c r="D448" s="11"/>
      <c r="E448" s="6" t="s">
        <v>846</v>
      </c>
      <c r="F448" s="6" t="s">
        <v>359</v>
      </c>
      <c r="G448" s="6" t="s">
        <v>360</v>
      </c>
      <c r="H448" s="15" t="s">
        <v>955</v>
      </c>
      <c r="I448" s="6">
        <v>2023</v>
      </c>
      <c r="J448" s="6">
        <v>2024</v>
      </c>
      <c r="K448" s="6">
        <v>9500</v>
      </c>
      <c r="L448" s="6">
        <v>9500</v>
      </c>
    </row>
    <row r="449" spans="2:12" ht="57" customHeight="1">
      <c r="B449" s="7">
        <f>COUNTA($B$2:B448)</f>
        <v>445</v>
      </c>
      <c r="C449" s="10"/>
      <c r="D449" s="11"/>
      <c r="E449" s="6" t="s">
        <v>956</v>
      </c>
      <c r="F449" s="6" t="s">
        <v>188</v>
      </c>
      <c r="G449" s="6" t="s">
        <v>360</v>
      </c>
      <c r="H449" s="15" t="s">
        <v>957</v>
      </c>
      <c r="I449" s="6">
        <v>2021</v>
      </c>
      <c r="J449" s="6">
        <v>2025</v>
      </c>
      <c r="K449" s="6">
        <v>11000</v>
      </c>
      <c r="L449" s="6">
        <v>11000</v>
      </c>
    </row>
    <row r="450" spans="2:12" ht="69" customHeight="1">
      <c r="B450" s="7">
        <f>COUNTA($B$2:B449)</f>
        <v>446</v>
      </c>
      <c r="C450" s="10"/>
      <c r="D450" s="11"/>
      <c r="E450" s="6" t="s">
        <v>958</v>
      </c>
      <c r="F450" s="6" t="s">
        <v>188</v>
      </c>
      <c r="G450" s="6" t="s">
        <v>360</v>
      </c>
      <c r="H450" s="15" t="s">
        <v>959</v>
      </c>
      <c r="I450" s="6">
        <v>2021</v>
      </c>
      <c r="J450" s="6">
        <v>2025</v>
      </c>
      <c r="K450" s="6">
        <v>1600</v>
      </c>
      <c r="L450" s="6">
        <v>1600</v>
      </c>
    </row>
    <row r="451" spans="2:12" ht="28.5" customHeight="1">
      <c r="B451" s="7">
        <f>COUNTA($B$2:B450)</f>
        <v>447</v>
      </c>
      <c r="C451" s="10"/>
      <c r="D451" s="11"/>
      <c r="E451" s="6" t="s">
        <v>960</v>
      </c>
      <c r="F451" s="6" t="s">
        <v>424</v>
      </c>
      <c r="G451" s="6" t="s">
        <v>35</v>
      </c>
      <c r="H451" s="21" t="s">
        <v>961</v>
      </c>
      <c r="I451" s="6">
        <v>2020</v>
      </c>
      <c r="J451" s="6">
        <v>2021</v>
      </c>
      <c r="K451" s="6">
        <v>2000</v>
      </c>
      <c r="L451" s="6">
        <v>2000</v>
      </c>
    </row>
    <row r="452" spans="2:12" ht="28.5" customHeight="1">
      <c r="B452" s="7">
        <f>COUNTA($B$2:B451)</f>
        <v>448</v>
      </c>
      <c r="C452" s="10"/>
      <c r="D452" s="11"/>
      <c r="E452" s="6" t="s">
        <v>962</v>
      </c>
      <c r="F452" s="6" t="s">
        <v>424</v>
      </c>
      <c r="G452" s="6" t="s">
        <v>35</v>
      </c>
      <c r="H452" s="21" t="s">
        <v>963</v>
      </c>
      <c r="I452" s="6">
        <v>2020</v>
      </c>
      <c r="J452" s="6">
        <v>2021</v>
      </c>
      <c r="K452" s="6">
        <v>1000</v>
      </c>
      <c r="L452" s="6">
        <v>1000</v>
      </c>
    </row>
    <row r="453" spans="2:12" ht="36" customHeight="1">
      <c r="B453" s="7">
        <f>COUNTA($B$2:B452)</f>
        <v>449</v>
      </c>
      <c r="C453" s="10"/>
      <c r="D453" s="11"/>
      <c r="E453" s="6" t="s">
        <v>964</v>
      </c>
      <c r="F453" s="6" t="s">
        <v>53</v>
      </c>
      <c r="G453" s="6" t="s">
        <v>35</v>
      </c>
      <c r="H453" s="21" t="s">
        <v>965</v>
      </c>
      <c r="I453" s="6">
        <v>2020</v>
      </c>
      <c r="J453" s="6">
        <v>2021</v>
      </c>
      <c r="K453" s="6">
        <v>3000</v>
      </c>
      <c r="L453" s="6">
        <v>3000</v>
      </c>
    </row>
    <row r="454" spans="2:12" ht="36" customHeight="1">
      <c r="B454" s="7">
        <f>COUNTA($B$2:B453)</f>
        <v>450</v>
      </c>
      <c r="C454" s="10"/>
      <c r="D454" s="11"/>
      <c r="E454" s="6" t="s">
        <v>966</v>
      </c>
      <c r="F454" s="6" t="s">
        <v>424</v>
      </c>
      <c r="G454" s="6" t="s">
        <v>35</v>
      </c>
      <c r="H454" s="21" t="s">
        <v>967</v>
      </c>
      <c r="I454" s="6">
        <v>2020</v>
      </c>
      <c r="J454" s="6">
        <v>2021</v>
      </c>
      <c r="K454" s="6">
        <v>3000</v>
      </c>
      <c r="L454" s="6">
        <v>3000</v>
      </c>
    </row>
    <row r="455" spans="2:12" ht="27.75" customHeight="1">
      <c r="B455" s="7">
        <f>COUNTA($B$2:B454)</f>
        <v>451</v>
      </c>
      <c r="C455" s="10"/>
      <c r="D455" s="11"/>
      <c r="E455" s="6" t="s">
        <v>968</v>
      </c>
      <c r="F455" s="6" t="s">
        <v>424</v>
      </c>
      <c r="G455" s="6" t="s">
        <v>35</v>
      </c>
      <c r="H455" s="21" t="s">
        <v>969</v>
      </c>
      <c r="I455" s="6">
        <v>2021</v>
      </c>
      <c r="J455" s="6">
        <v>2021</v>
      </c>
      <c r="K455" s="6">
        <v>1000</v>
      </c>
      <c r="L455" s="6">
        <v>1000</v>
      </c>
    </row>
    <row r="456" spans="2:12" ht="36" customHeight="1">
      <c r="B456" s="7">
        <f>COUNTA($B$2:B455)</f>
        <v>452</v>
      </c>
      <c r="C456" s="10"/>
      <c r="D456" s="11"/>
      <c r="E456" s="6" t="s">
        <v>970</v>
      </c>
      <c r="F456" s="6" t="s">
        <v>424</v>
      </c>
      <c r="G456" s="6" t="s">
        <v>35</v>
      </c>
      <c r="H456" s="21" t="s">
        <v>971</v>
      </c>
      <c r="I456" s="6">
        <v>2021</v>
      </c>
      <c r="J456" s="6">
        <v>2021</v>
      </c>
      <c r="K456" s="6">
        <v>450</v>
      </c>
      <c r="L456" s="6">
        <v>450</v>
      </c>
    </row>
    <row r="457" spans="2:12" ht="42.75" customHeight="1">
      <c r="B457" s="7">
        <f>COUNTA($B$2:B456)</f>
        <v>453</v>
      </c>
      <c r="C457" s="10"/>
      <c r="D457" s="11"/>
      <c r="E457" s="6" t="s">
        <v>972</v>
      </c>
      <c r="F457" s="6" t="s">
        <v>424</v>
      </c>
      <c r="G457" s="6" t="s">
        <v>35</v>
      </c>
      <c r="H457" s="21" t="s">
        <v>973</v>
      </c>
      <c r="I457" s="6">
        <v>2021</v>
      </c>
      <c r="J457" s="6">
        <v>2021</v>
      </c>
      <c r="K457" s="6">
        <v>300</v>
      </c>
      <c r="L457" s="6">
        <v>300</v>
      </c>
    </row>
    <row r="458" spans="2:12" ht="42.75" customHeight="1">
      <c r="B458" s="7">
        <f>COUNTA($B$2:B457)</f>
        <v>454</v>
      </c>
      <c r="C458" s="10"/>
      <c r="D458" s="11"/>
      <c r="E458" s="6" t="s">
        <v>974</v>
      </c>
      <c r="F458" s="6" t="s">
        <v>432</v>
      </c>
      <c r="G458" s="6" t="s">
        <v>422</v>
      </c>
      <c r="H458" s="21" t="s">
        <v>975</v>
      </c>
      <c r="I458" s="6">
        <v>2020</v>
      </c>
      <c r="J458" s="6">
        <v>2020</v>
      </c>
      <c r="K458" s="6">
        <v>8426</v>
      </c>
      <c r="L458" s="6">
        <v>8426</v>
      </c>
    </row>
    <row r="459" spans="2:12" ht="28.5" customHeight="1">
      <c r="B459" s="7">
        <f>COUNTA($B$2:B458)</f>
        <v>455</v>
      </c>
      <c r="C459" s="10"/>
      <c r="D459" s="11"/>
      <c r="E459" s="6" t="s">
        <v>976</v>
      </c>
      <c r="F459" s="6" t="s">
        <v>432</v>
      </c>
      <c r="G459" s="6" t="s">
        <v>422</v>
      </c>
      <c r="H459" s="21" t="s">
        <v>977</v>
      </c>
      <c r="I459" s="6">
        <v>2020</v>
      </c>
      <c r="J459" s="6">
        <v>2021</v>
      </c>
      <c r="K459" s="6">
        <v>2585</v>
      </c>
      <c r="L459" s="6">
        <v>2585</v>
      </c>
    </row>
    <row r="460" spans="2:12" ht="42.75" customHeight="1">
      <c r="B460" s="7">
        <f>COUNTA($B$2:B459)</f>
        <v>456</v>
      </c>
      <c r="C460" s="10"/>
      <c r="D460" s="11"/>
      <c r="E460" s="6" t="s">
        <v>978</v>
      </c>
      <c r="F460" s="6" t="s">
        <v>156</v>
      </c>
      <c r="G460" s="6" t="s">
        <v>422</v>
      </c>
      <c r="H460" s="21" t="s">
        <v>979</v>
      </c>
      <c r="I460" s="6">
        <v>2021</v>
      </c>
      <c r="J460" s="6">
        <v>2022</v>
      </c>
      <c r="K460" s="6">
        <v>109</v>
      </c>
      <c r="L460" s="6">
        <v>109</v>
      </c>
    </row>
    <row r="461" spans="2:12" ht="24" customHeight="1">
      <c r="B461" s="7">
        <f>COUNTA($B$2:B460)</f>
        <v>457</v>
      </c>
      <c r="C461" s="10"/>
      <c r="D461" s="11"/>
      <c r="E461" s="6" t="s">
        <v>980</v>
      </c>
      <c r="F461" s="6" t="s">
        <v>432</v>
      </c>
      <c r="G461" s="6" t="s">
        <v>422</v>
      </c>
      <c r="H461" s="21" t="s">
        <v>981</v>
      </c>
      <c r="I461" s="6">
        <v>2020</v>
      </c>
      <c r="J461" s="6">
        <v>2021</v>
      </c>
      <c r="K461" s="6">
        <v>977</v>
      </c>
      <c r="L461" s="6">
        <v>977</v>
      </c>
    </row>
    <row r="462" spans="2:12" ht="42.75" customHeight="1">
      <c r="B462" s="7">
        <f>COUNTA($B$2:B461)</f>
        <v>458</v>
      </c>
      <c r="C462" s="10"/>
      <c r="D462" s="11"/>
      <c r="E462" s="6" t="s">
        <v>982</v>
      </c>
      <c r="F462" s="6" t="s">
        <v>424</v>
      </c>
      <c r="G462" s="6" t="s">
        <v>35</v>
      </c>
      <c r="H462" s="21" t="s">
        <v>983</v>
      </c>
      <c r="I462" s="6">
        <v>2021</v>
      </c>
      <c r="J462" s="6">
        <v>2022</v>
      </c>
      <c r="K462" s="6">
        <v>1300</v>
      </c>
      <c r="L462" s="6">
        <v>1300</v>
      </c>
    </row>
    <row r="463" spans="2:12" ht="57" customHeight="1">
      <c r="B463" s="7">
        <f>COUNTA($B$2:B462)</f>
        <v>459</v>
      </c>
      <c r="C463" s="10"/>
      <c r="D463" s="11"/>
      <c r="E463" s="6" t="s">
        <v>984</v>
      </c>
      <c r="F463" s="6" t="s">
        <v>53</v>
      </c>
      <c r="G463" s="6" t="s">
        <v>35</v>
      </c>
      <c r="H463" s="21" t="s">
        <v>831</v>
      </c>
      <c r="I463" s="6">
        <v>2022</v>
      </c>
      <c r="J463" s="6">
        <v>2023</v>
      </c>
      <c r="K463" s="6">
        <v>2000</v>
      </c>
      <c r="L463" s="6">
        <v>2000</v>
      </c>
    </row>
    <row r="464" spans="2:12" ht="28.5" customHeight="1">
      <c r="B464" s="7">
        <f>COUNTA($B$2:B463)</f>
        <v>460</v>
      </c>
      <c r="C464" s="10"/>
      <c r="D464" s="11"/>
      <c r="E464" s="6" t="s">
        <v>985</v>
      </c>
      <c r="F464" s="6" t="s">
        <v>424</v>
      </c>
      <c r="G464" s="6" t="s">
        <v>35</v>
      </c>
      <c r="H464" s="21" t="s">
        <v>986</v>
      </c>
      <c r="I464" s="6">
        <v>2021</v>
      </c>
      <c r="J464" s="6">
        <v>2022</v>
      </c>
      <c r="K464" s="6">
        <v>750</v>
      </c>
      <c r="L464" s="6">
        <v>750</v>
      </c>
    </row>
    <row r="465" spans="2:12" ht="42.75" customHeight="1">
      <c r="B465" s="7">
        <f>COUNTA($B$2:B464)</f>
        <v>461</v>
      </c>
      <c r="C465" s="10"/>
      <c r="D465" s="11"/>
      <c r="E465" s="6" t="s">
        <v>987</v>
      </c>
      <c r="F465" s="6" t="s">
        <v>53</v>
      </c>
      <c r="G465" s="6" t="s">
        <v>35</v>
      </c>
      <c r="H465" s="21" t="s">
        <v>988</v>
      </c>
      <c r="I465" s="6">
        <v>2021</v>
      </c>
      <c r="J465" s="6">
        <v>2022</v>
      </c>
      <c r="K465" s="6">
        <v>2981</v>
      </c>
      <c r="L465" s="6">
        <v>2981</v>
      </c>
    </row>
    <row r="466" spans="2:12" ht="28.5" customHeight="1">
      <c r="B466" s="7">
        <f>COUNTA($B$2:B465)</f>
        <v>462</v>
      </c>
      <c r="C466" s="10"/>
      <c r="D466" s="11"/>
      <c r="E466" s="6" t="s">
        <v>989</v>
      </c>
      <c r="F466" s="6" t="s">
        <v>424</v>
      </c>
      <c r="G466" s="6" t="s">
        <v>35</v>
      </c>
      <c r="H466" s="21" t="s">
        <v>990</v>
      </c>
      <c r="I466" s="6">
        <v>2022</v>
      </c>
      <c r="J466" s="6">
        <v>2023</v>
      </c>
      <c r="K466" s="6">
        <v>1000</v>
      </c>
      <c r="L466" s="6">
        <v>1000</v>
      </c>
    </row>
    <row r="467" spans="2:12" ht="28.5" customHeight="1">
      <c r="B467" s="7">
        <f>COUNTA($B$2:B466)</f>
        <v>463</v>
      </c>
      <c r="C467" s="10"/>
      <c r="D467" s="11"/>
      <c r="E467" s="6" t="s">
        <v>991</v>
      </c>
      <c r="F467" s="6" t="s">
        <v>432</v>
      </c>
      <c r="G467" s="6" t="s">
        <v>422</v>
      </c>
      <c r="H467" s="21" t="s">
        <v>992</v>
      </c>
      <c r="I467" s="6">
        <v>2021</v>
      </c>
      <c r="J467" s="6">
        <v>2023</v>
      </c>
      <c r="K467" s="6">
        <v>3000</v>
      </c>
      <c r="L467" s="6">
        <v>3000</v>
      </c>
    </row>
    <row r="468" spans="2:12" ht="28.5" customHeight="1">
      <c r="B468" s="7">
        <f>COUNTA($B$2:B467)</f>
        <v>464</v>
      </c>
      <c r="C468" s="10"/>
      <c r="D468" s="11"/>
      <c r="E468" s="6" t="s">
        <v>993</v>
      </c>
      <c r="F468" s="6" t="s">
        <v>465</v>
      </c>
      <c r="G468" s="6" t="s">
        <v>254</v>
      </c>
      <c r="H468" s="21" t="s">
        <v>994</v>
      </c>
      <c r="I468" s="6">
        <v>2022</v>
      </c>
      <c r="J468" s="6">
        <v>2023</v>
      </c>
      <c r="K468" s="6">
        <v>1800</v>
      </c>
      <c r="L468" s="6">
        <v>1800</v>
      </c>
    </row>
    <row r="469" spans="2:12" ht="28.5" customHeight="1">
      <c r="B469" s="7">
        <f>COUNTA($B$2:B468)</f>
        <v>465</v>
      </c>
      <c r="C469" s="10"/>
      <c r="D469" s="12"/>
      <c r="E469" s="6" t="s">
        <v>995</v>
      </c>
      <c r="F469" s="6" t="s">
        <v>19</v>
      </c>
      <c r="G469" s="6" t="s">
        <v>157</v>
      </c>
      <c r="H469" s="14" t="s">
        <v>996</v>
      </c>
      <c r="I469" s="6">
        <v>2022</v>
      </c>
      <c r="J469" s="6">
        <v>2024</v>
      </c>
      <c r="K469" s="6">
        <v>6800</v>
      </c>
      <c r="L469" s="6">
        <v>6800</v>
      </c>
    </row>
    <row r="470" spans="2:12" ht="55.5" customHeight="1">
      <c r="B470" s="7">
        <f>COUNTA($B$2:B469)</f>
        <v>466</v>
      </c>
      <c r="C470" s="10"/>
      <c r="D470" s="6" t="s">
        <v>997</v>
      </c>
      <c r="E470" s="20" t="s">
        <v>998</v>
      </c>
      <c r="F470" s="6" t="s">
        <v>19</v>
      </c>
      <c r="G470" s="20" t="s">
        <v>600</v>
      </c>
      <c r="H470" s="15" t="s">
        <v>999</v>
      </c>
      <c r="I470" s="6">
        <v>2023</v>
      </c>
      <c r="J470" s="6">
        <v>2025</v>
      </c>
      <c r="K470" s="6">
        <v>100000</v>
      </c>
      <c r="L470" s="6">
        <v>100000</v>
      </c>
    </row>
    <row r="471" spans="2:12" ht="28.5" customHeight="1">
      <c r="B471" s="7">
        <f>COUNTA($B$2:B470)</f>
        <v>467</v>
      </c>
      <c r="C471" s="10"/>
      <c r="D471" s="9" t="s">
        <v>1000</v>
      </c>
      <c r="E471" s="6" t="s">
        <v>1001</v>
      </c>
      <c r="F471" s="6" t="s">
        <v>334</v>
      </c>
      <c r="G471" s="6" t="s">
        <v>331</v>
      </c>
      <c r="H471" s="15" t="s">
        <v>1002</v>
      </c>
      <c r="I471" s="6">
        <v>2022</v>
      </c>
      <c r="J471" s="6">
        <v>2025</v>
      </c>
      <c r="K471" s="6">
        <v>8000</v>
      </c>
      <c r="L471" s="6">
        <v>8000</v>
      </c>
    </row>
    <row r="472" spans="2:12" ht="23.25" customHeight="1">
      <c r="B472" s="18">
        <f>COUNTA($B$2:B471)</f>
        <v>468</v>
      </c>
      <c r="C472" s="10"/>
      <c r="D472" s="11"/>
      <c r="E472" s="6" t="s">
        <v>1003</v>
      </c>
      <c r="F472" s="6" t="s">
        <v>1004</v>
      </c>
      <c r="G472" s="6" t="s">
        <v>331</v>
      </c>
      <c r="H472" s="15" t="s">
        <v>1005</v>
      </c>
      <c r="I472" s="9">
        <v>2022</v>
      </c>
      <c r="J472" s="9">
        <v>2023</v>
      </c>
      <c r="K472" s="6">
        <v>8592</v>
      </c>
      <c r="L472" s="6">
        <v>8592</v>
      </c>
    </row>
    <row r="473" spans="2:12" ht="23.25" customHeight="1">
      <c r="B473" s="28"/>
      <c r="C473" s="10"/>
      <c r="D473" s="11"/>
      <c r="E473" s="6"/>
      <c r="F473" s="6"/>
      <c r="G473" s="6"/>
      <c r="H473" s="15" t="s">
        <v>1006</v>
      </c>
      <c r="I473" s="11"/>
      <c r="J473" s="11"/>
      <c r="K473" s="6"/>
      <c r="L473" s="6"/>
    </row>
    <row r="474" spans="2:12" ht="36" customHeight="1">
      <c r="B474" s="28"/>
      <c r="C474" s="10"/>
      <c r="D474" s="11"/>
      <c r="E474" s="6"/>
      <c r="F474" s="6"/>
      <c r="G474" s="6"/>
      <c r="H474" s="15" t="s">
        <v>1007</v>
      </c>
      <c r="I474" s="11"/>
      <c r="J474" s="11"/>
      <c r="K474" s="6"/>
      <c r="L474" s="6"/>
    </row>
    <row r="475" spans="2:12" ht="23.25" customHeight="1">
      <c r="B475" s="28"/>
      <c r="C475" s="10"/>
      <c r="D475" s="11"/>
      <c r="E475" s="6"/>
      <c r="F475" s="6"/>
      <c r="G475" s="6"/>
      <c r="H475" s="15" t="s">
        <v>1008</v>
      </c>
      <c r="I475" s="11"/>
      <c r="J475" s="11"/>
      <c r="K475" s="6"/>
      <c r="L475" s="6"/>
    </row>
    <row r="476" spans="2:12" ht="36" customHeight="1">
      <c r="B476" s="28"/>
      <c r="C476" s="10"/>
      <c r="D476" s="11"/>
      <c r="E476" s="6"/>
      <c r="F476" s="6"/>
      <c r="G476" s="6"/>
      <c r="H476" s="15" t="s">
        <v>1009</v>
      </c>
      <c r="I476" s="11"/>
      <c r="J476" s="11"/>
      <c r="K476" s="6"/>
      <c r="L476" s="6"/>
    </row>
    <row r="477" spans="2:12" ht="23.25" customHeight="1">
      <c r="B477" s="28"/>
      <c r="C477" s="10"/>
      <c r="D477" s="11"/>
      <c r="E477" s="6"/>
      <c r="F477" s="6"/>
      <c r="G477" s="6"/>
      <c r="H477" s="15" t="s">
        <v>1010</v>
      </c>
      <c r="I477" s="11"/>
      <c r="J477" s="11"/>
      <c r="K477" s="6"/>
      <c r="L477" s="6"/>
    </row>
    <row r="478" spans="2:12" ht="23.25" customHeight="1">
      <c r="B478" s="19"/>
      <c r="C478" s="10"/>
      <c r="D478" s="11"/>
      <c r="E478" s="6"/>
      <c r="F478" s="6"/>
      <c r="G478" s="6"/>
      <c r="H478" s="15" t="s">
        <v>1011</v>
      </c>
      <c r="I478" s="12"/>
      <c r="J478" s="12"/>
      <c r="K478" s="6"/>
      <c r="L478" s="6"/>
    </row>
    <row r="479" spans="2:12" ht="24" customHeight="1">
      <c r="B479" s="18">
        <f>COUNTA($B$2:B478)</f>
        <v>469</v>
      </c>
      <c r="C479" s="10"/>
      <c r="D479" s="11"/>
      <c r="E479" s="6" t="s">
        <v>1012</v>
      </c>
      <c r="F479" s="6" t="s">
        <v>1013</v>
      </c>
      <c r="G479" s="6" t="s">
        <v>328</v>
      </c>
      <c r="H479" s="15" t="s">
        <v>1014</v>
      </c>
      <c r="I479" s="9">
        <v>2022</v>
      </c>
      <c r="J479" s="9">
        <v>2023</v>
      </c>
      <c r="K479" s="6">
        <v>3300</v>
      </c>
      <c r="L479" s="6">
        <v>3300</v>
      </c>
    </row>
    <row r="480" spans="2:12" ht="36" customHeight="1">
      <c r="B480" s="28"/>
      <c r="C480" s="10"/>
      <c r="D480" s="11"/>
      <c r="E480" s="6"/>
      <c r="F480" s="6"/>
      <c r="G480" s="6"/>
      <c r="H480" s="15" t="s">
        <v>1015</v>
      </c>
      <c r="I480" s="11"/>
      <c r="J480" s="11"/>
      <c r="K480" s="6"/>
      <c r="L480" s="6"/>
    </row>
    <row r="481" spans="2:12" ht="24" customHeight="1">
      <c r="B481" s="19"/>
      <c r="C481" s="10"/>
      <c r="D481" s="11"/>
      <c r="E481" s="6"/>
      <c r="F481" s="6"/>
      <c r="G481" s="6"/>
      <c r="H481" s="15" t="s">
        <v>1016</v>
      </c>
      <c r="I481" s="12"/>
      <c r="J481" s="12"/>
      <c r="K481" s="6"/>
      <c r="L481" s="6"/>
    </row>
    <row r="482" spans="2:12" ht="28.5" customHeight="1">
      <c r="B482" s="7">
        <f>COUNTA($B$2:B481)</f>
        <v>470</v>
      </c>
      <c r="C482" s="10"/>
      <c r="D482" s="11"/>
      <c r="E482" s="6" t="s">
        <v>1017</v>
      </c>
      <c r="F482" s="6" t="s">
        <v>424</v>
      </c>
      <c r="G482" s="6" t="s">
        <v>35</v>
      </c>
      <c r="H482" s="15" t="s">
        <v>1018</v>
      </c>
      <c r="I482" s="6">
        <v>2021</v>
      </c>
      <c r="J482" s="6">
        <v>2022</v>
      </c>
      <c r="K482" s="6">
        <v>1000</v>
      </c>
      <c r="L482" s="6">
        <v>1000</v>
      </c>
    </row>
    <row r="483" spans="2:12" ht="69" customHeight="1">
      <c r="B483" s="7">
        <f>COUNTA($B$2:B482)</f>
        <v>471</v>
      </c>
      <c r="C483" s="10"/>
      <c r="D483" s="11"/>
      <c r="E483" s="6" t="s">
        <v>1019</v>
      </c>
      <c r="F483" s="6" t="s">
        <v>1020</v>
      </c>
      <c r="G483" s="6" t="s">
        <v>360</v>
      </c>
      <c r="H483" s="14" t="s">
        <v>1021</v>
      </c>
      <c r="I483" s="6">
        <v>2022</v>
      </c>
      <c r="J483" s="6">
        <v>2024</v>
      </c>
      <c r="K483" s="6">
        <v>4000</v>
      </c>
      <c r="L483" s="6">
        <v>4000</v>
      </c>
    </row>
    <row r="484" spans="2:12" ht="36" customHeight="1">
      <c r="B484" s="7">
        <f>COUNTA($B$2:B483)</f>
        <v>472</v>
      </c>
      <c r="C484" s="10"/>
      <c r="D484" s="11"/>
      <c r="E484" s="6" t="s">
        <v>1022</v>
      </c>
      <c r="F484" s="6" t="s">
        <v>1023</v>
      </c>
      <c r="G484" s="6" t="s">
        <v>360</v>
      </c>
      <c r="H484" s="14" t="s">
        <v>1024</v>
      </c>
      <c r="I484" s="6">
        <v>2021</v>
      </c>
      <c r="J484" s="6">
        <v>2022</v>
      </c>
      <c r="K484" s="6">
        <v>300</v>
      </c>
      <c r="L484" s="6">
        <v>300</v>
      </c>
    </row>
    <row r="485" spans="2:12" ht="45.75" customHeight="1">
      <c r="B485" s="7">
        <f>COUNTA($B$2:B484)</f>
        <v>473</v>
      </c>
      <c r="C485" s="10"/>
      <c r="D485" s="11"/>
      <c r="E485" s="6" t="s">
        <v>1025</v>
      </c>
      <c r="F485" s="6" t="s">
        <v>1023</v>
      </c>
      <c r="G485" s="6" t="s">
        <v>360</v>
      </c>
      <c r="H485" s="14" t="s">
        <v>1026</v>
      </c>
      <c r="I485" s="6">
        <v>2022</v>
      </c>
      <c r="J485" s="6">
        <v>2024</v>
      </c>
      <c r="K485" s="6">
        <v>10000</v>
      </c>
      <c r="L485" s="6">
        <v>10000</v>
      </c>
    </row>
    <row r="486" spans="2:12" ht="57" customHeight="1">
      <c r="B486" s="7">
        <f>COUNTA($B$2:B485)</f>
        <v>474</v>
      </c>
      <c r="C486" s="25" t="s">
        <v>1027</v>
      </c>
      <c r="D486" s="6" t="s">
        <v>1028</v>
      </c>
      <c r="E486" s="6" t="s">
        <v>1029</v>
      </c>
      <c r="F486" s="6" t="s">
        <v>1030</v>
      </c>
      <c r="G486" s="6" t="s">
        <v>524</v>
      </c>
      <c r="H486" s="15" t="s">
        <v>1031</v>
      </c>
      <c r="I486" s="6">
        <v>2021</v>
      </c>
      <c r="J486" s="6">
        <v>2025</v>
      </c>
      <c r="K486" s="6">
        <v>200000</v>
      </c>
      <c r="L486" s="6">
        <v>200000</v>
      </c>
    </row>
    <row r="487" spans="2:12" ht="42.75" customHeight="1">
      <c r="B487" s="7">
        <f>COUNTA($B$2:B486)</f>
        <v>475</v>
      </c>
      <c r="C487" s="25"/>
      <c r="D487" s="6"/>
      <c r="E487" s="6" t="s">
        <v>1032</v>
      </c>
      <c r="F487" s="6" t="s">
        <v>671</v>
      </c>
      <c r="G487" s="6" t="s">
        <v>43</v>
      </c>
      <c r="H487" s="15" t="s">
        <v>1033</v>
      </c>
      <c r="I487" s="6">
        <v>2021</v>
      </c>
      <c r="J487" s="6">
        <v>2025</v>
      </c>
      <c r="K487" s="6">
        <v>1500</v>
      </c>
      <c r="L487" s="6">
        <v>1500</v>
      </c>
    </row>
    <row r="488" spans="2:12" ht="80.25" customHeight="1">
      <c r="B488" s="7">
        <f>COUNTA($B$2:B487)</f>
        <v>476</v>
      </c>
      <c r="C488" s="25"/>
      <c r="D488" s="6" t="s">
        <v>1034</v>
      </c>
      <c r="E488" s="6" t="s">
        <v>1035</v>
      </c>
      <c r="F488" s="6" t="s">
        <v>424</v>
      </c>
      <c r="G488" s="6" t="s">
        <v>35</v>
      </c>
      <c r="H488" s="15" t="s">
        <v>1036</v>
      </c>
      <c r="I488" s="6">
        <v>2021</v>
      </c>
      <c r="J488" s="6">
        <v>2025</v>
      </c>
      <c r="K488" s="6">
        <v>3150</v>
      </c>
      <c r="L488" s="6">
        <v>3150</v>
      </c>
    </row>
    <row r="489" spans="2:12" ht="28.5" customHeight="1">
      <c r="B489" s="7">
        <f>COUNTA($B$2:B488)</f>
        <v>477</v>
      </c>
      <c r="C489" s="25"/>
      <c r="D489" s="6"/>
      <c r="E489" s="6" t="s">
        <v>1037</v>
      </c>
      <c r="F489" s="6" t="s">
        <v>424</v>
      </c>
      <c r="G489" s="6" t="s">
        <v>35</v>
      </c>
      <c r="H489" s="15" t="s">
        <v>1038</v>
      </c>
      <c r="I489" s="6">
        <v>2021</v>
      </c>
      <c r="J489" s="6">
        <v>2025</v>
      </c>
      <c r="K489" s="6">
        <v>3150</v>
      </c>
      <c r="L489" s="6">
        <v>3150</v>
      </c>
    </row>
    <row r="490" spans="2:12" ht="45.75" customHeight="1">
      <c r="B490" s="7">
        <f>COUNTA($B$2:B489)</f>
        <v>478</v>
      </c>
      <c r="C490" s="25"/>
      <c r="D490" s="6"/>
      <c r="E490" s="6" t="s">
        <v>1039</v>
      </c>
      <c r="F490" s="6" t="s">
        <v>53</v>
      </c>
      <c r="G490" s="6" t="s">
        <v>35</v>
      </c>
      <c r="H490" s="15" t="s">
        <v>1040</v>
      </c>
      <c r="I490" s="6">
        <v>2021</v>
      </c>
      <c r="J490" s="6">
        <v>2025</v>
      </c>
      <c r="K490" s="6">
        <v>50000</v>
      </c>
      <c r="L490" s="6">
        <v>50000</v>
      </c>
    </row>
    <row r="491" spans="2:12" ht="42.75" customHeight="1">
      <c r="B491" s="7">
        <f>COUNTA($B$2:B490)</f>
        <v>479</v>
      </c>
      <c r="C491" s="25"/>
      <c r="D491" s="6"/>
      <c r="E491" s="6" t="s">
        <v>1041</v>
      </c>
      <c r="F491" s="6" t="s">
        <v>53</v>
      </c>
      <c r="G491" s="6" t="s">
        <v>35</v>
      </c>
      <c r="H491" s="15" t="s">
        <v>1042</v>
      </c>
      <c r="I491" s="6">
        <v>2021</v>
      </c>
      <c r="J491" s="6">
        <v>2025</v>
      </c>
      <c r="K491" s="6">
        <v>50000</v>
      </c>
      <c r="L491" s="6">
        <v>50000</v>
      </c>
    </row>
    <row r="492" spans="2:12" ht="28.5" customHeight="1">
      <c r="B492" s="7">
        <f>COUNTA($B$2:B491)</f>
        <v>480</v>
      </c>
      <c r="C492" s="25"/>
      <c r="D492" s="6"/>
      <c r="E492" s="6" t="s">
        <v>1043</v>
      </c>
      <c r="F492" s="6" t="s">
        <v>53</v>
      </c>
      <c r="G492" s="6" t="s">
        <v>35</v>
      </c>
      <c r="H492" s="15" t="s">
        <v>1044</v>
      </c>
      <c r="I492" s="6">
        <v>2021</v>
      </c>
      <c r="J492" s="6">
        <v>2025</v>
      </c>
      <c r="K492" s="6">
        <v>9200</v>
      </c>
      <c r="L492" s="6">
        <v>9200</v>
      </c>
    </row>
    <row r="493" spans="2:12" ht="28.5" customHeight="1">
      <c r="B493" s="7">
        <f>COUNTA($B$2:B492)</f>
        <v>481</v>
      </c>
      <c r="C493" s="25"/>
      <c r="D493" s="6"/>
      <c r="E493" s="6" t="s">
        <v>1045</v>
      </c>
      <c r="F493" s="6" t="s">
        <v>53</v>
      </c>
      <c r="G493" s="6" t="s">
        <v>35</v>
      </c>
      <c r="H493" s="15" t="s">
        <v>1046</v>
      </c>
      <c r="I493" s="6">
        <v>2021</v>
      </c>
      <c r="J493" s="6">
        <v>2025</v>
      </c>
      <c r="K493" s="6">
        <v>2500</v>
      </c>
      <c r="L493" s="6">
        <v>2500</v>
      </c>
    </row>
    <row r="494" spans="2:12" ht="28.5" customHeight="1">
      <c r="B494" s="7">
        <f>COUNTA($B$2:B493)</f>
        <v>482</v>
      </c>
      <c r="C494" s="25"/>
      <c r="D494" s="6"/>
      <c r="E494" s="6" t="s">
        <v>1047</v>
      </c>
      <c r="F494" s="6" t="s">
        <v>156</v>
      </c>
      <c r="G494" s="6" t="s">
        <v>422</v>
      </c>
      <c r="H494" s="15" t="s">
        <v>1048</v>
      </c>
      <c r="I494" s="6">
        <v>2021</v>
      </c>
      <c r="J494" s="6">
        <v>2025</v>
      </c>
      <c r="K494" s="6">
        <v>600</v>
      </c>
      <c r="L494" s="6">
        <v>600</v>
      </c>
    </row>
    <row r="495" spans="2:12" ht="45.75" customHeight="1">
      <c r="B495" s="7">
        <f>COUNTA($B$2:B494)</f>
        <v>483</v>
      </c>
      <c r="C495" s="25"/>
      <c r="D495" s="6"/>
      <c r="E495" s="6" t="s">
        <v>1049</v>
      </c>
      <c r="F495" s="6" t="s">
        <v>1050</v>
      </c>
      <c r="G495" s="6" t="s">
        <v>331</v>
      </c>
      <c r="H495" s="15" t="s">
        <v>1051</v>
      </c>
      <c r="I495" s="6">
        <v>2021</v>
      </c>
      <c r="J495" s="6">
        <v>2025</v>
      </c>
      <c r="K495" s="6">
        <v>13000</v>
      </c>
      <c r="L495" s="6">
        <v>13000</v>
      </c>
    </row>
    <row r="496" spans="2:12" ht="57" customHeight="1">
      <c r="B496" s="7">
        <f>COUNTA($B$2:B495)</f>
        <v>484</v>
      </c>
      <c r="C496" s="25"/>
      <c r="D496" s="6"/>
      <c r="E496" s="6" t="s">
        <v>1052</v>
      </c>
      <c r="F496" s="6" t="s">
        <v>1053</v>
      </c>
      <c r="G496" s="6" t="s">
        <v>331</v>
      </c>
      <c r="H496" s="15" t="s">
        <v>1054</v>
      </c>
      <c r="I496" s="6">
        <v>2021</v>
      </c>
      <c r="J496" s="6">
        <v>2025</v>
      </c>
      <c r="K496" s="6">
        <v>17000</v>
      </c>
      <c r="L496" s="6">
        <v>17000</v>
      </c>
    </row>
    <row r="497" spans="2:12" ht="57.75" customHeight="1">
      <c r="B497" s="7">
        <f>COUNTA($B$2:B496)</f>
        <v>485</v>
      </c>
      <c r="C497" s="25"/>
      <c r="D497" s="6"/>
      <c r="E497" s="6" t="s">
        <v>1055</v>
      </c>
      <c r="F497" s="6" t="s">
        <v>1053</v>
      </c>
      <c r="G497" s="6" t="s">
        <v>331</v>
      </c>
      <c r="H497" s="15" t="s">
        <v>1056</v>
      </c>
      <c r="I497" s="6">
        <v>2021</v>
      </c>
      <c r="J497" s="6">
        <v>2025</v>
      </c>
      <c r="K497" s="6">
        <v>4000</v>
      </c>
      <c r="L497" s="6">
        <v>4000</v>
      </c>
    </row>
    <row r="498" spans="2:12" ht="42.75" customHeight="1">
      <c r="B498" s="7">
        <f>COUNTA($B$2:B497)</f>
        <v>486</v>
      </c>
      <c r="C498" s="25"/>
      <c r="D498" s="6"/>
      <c r="E498" s="6" t="s">
        <v>1057</v>
      </c>
      <c r="F498" s="6" t="s">
        <v>1058</v>
      </c>
      <c r="G498" s="6" t="s">
        <v>331</v>
      </c>
      <c r="H498" s="15" t="s">
        <v>1059</v>
      </c>
      <c r="I498" s="6">
        <v>2021</v>
      </c>
      <c r="J498" s="6">
        <v>2025</v>
      </c>
      <c r="K498" s="6">
        <v>4500</v>
      </c>
      <c r="L498" s="6">
        <v>4500</v>
      </c>
    </row>
    <row r="499" spans="2:12" ht="57.75" customHeight="1">
      <c r="B499" s="7">
        <f>COUNTA($B$2:B498)</f>
        <v>487</v>
      </c>
      <c r="C499" s="25"/>
      <c r="D499" s="6"/>
      <c r="E499" s="6" t="s">
        <v>1060</v>
      </c>
      <c r="F499" s="6" t="s">
        <v>1061</v>
      </c>
      <c r="G499" s="6" t="s">
        <v>331</v>
      </c>
      <c r="H499" s="15" t="s">
        <v>1062</v>
      </c>
      <c r="I499" s="6">
        <v>2021</v>
      </c>
      <c r="J499" s="6">
        <v>2025</v>
      </c>
      <c r="K499" s="6">
        <v>9000</v>
      </c>
      <c r="L499" s="6">
        <v>9000</v>
      </c>
    </row>
    <row r="500" spans="2:12" ht="57.75" customHeight="1">
      <c r="B500" s="7">
        <f>COUNTA($B$2:B499)</f>
        <v>488</v>
      </c>
      <c r="C500" s="25"/>
      <c r="D500" s="6"/>
      <c r="E500" s="6" t="s">
        <v>1063</v>
      </c>
      <c r="F500" s="6" t="s">
        <v>1061</v>
      </c>
      <c r="G500" s="6" t="s">
        <v>331</v>
      </c>
      <c r="H500" s="15" t="s">
        <v>1064</v>
      </c>
      <c r="I500" s="6">
        <v>2021</v>
      </c>
      <c r="J500" s="6">
        <v>2025</v>
      </c>
      <c r="K500" s="6">
        <v>2000</v>
      </c>
      <c r="L500" s="6">
        <v>2000</v>
      </c>
    </row>
    <row r="501" spans="2:12" ht="102.75" customHeight="1">
      <c r="B501" s="7">
        <f>COUNTA($B$2:B500)</f>
        <v>489</v>
      </c>
      <c r="C501" s="25"/>
      <c r="D501" s="6"/>
      <c r="E501" s="6" t="s">
        <v>1065</v>
      </c>
      <c r="F501" s="6" t="s">
        <v>1066</v>
      </c>
      <c r="G501" s="6" t="s">
        <v>331</v>
      </c>
      <c r="H501" s="15" t="s">
        <v>1067</v>
      </c>
      <c r="I501" s="6">
        <v>2021</v>
      </c>
      <c r="J501" s="6">
        <v>2025</v>
      </c>
      <c r="K501" s="6">
        <v>20000</v>
      </c>
      <c r="L501" s="6">
        <v>20000</v>
      </c>
    </row>
    <row r="502" spans="2:12" ht="28.5" customHeight="1">
      <c r="B502" s="7">
        <f>COUNTA($B$2:B501)</f>
        <v>490</v>
      </c>
      <c r="C502" s="25"/>
      <c r="D502" s="6"/>
      <c r="E502" s="6" t="s">
        <v>1068</v>
      </c>
      <c r="F502" s="6" t="s">
        <v>1069</v>
      </c>
      <c r="G502" s="6" t="s">
        <v>331</v>
      </c>
      <c r="H502" s="15" t="s">
        <v>1070</v>
      </c>
      <c r="I502" s="6">
        <v>2021</v>
      </c>
      <c r="J502" s="6">
        <v>2025</v>
      </c>
      <c r="K502" s="6">
        <v>3000</v>
      </c>
      <c r="L502" s="6">
        <v>3000</v>
      </c>
    </row>
    <row r="503" spans="2:12" ht="28.5" customHeight="1">
      <c r="B503" s="7">
        <f>COUNTA($B$2:B502)</f>
        <v>491</v>
      </c>
      <c r="C503" s="25"/>
      <c r="D503" s="6"/>
      <c r="E503" s="6" t="s">
        <v>1071</v>
      </c>
      <c r="F503" s="6" t="s">
        <v>1072</v>
      </c>
      <c r="G503" s="6" t="s">
        <v>331</v>
      </c>
      <c r="H503" s="15" t="s">
        <v>1073</v>
      </c>
      <c r="I503" s="6">
        <v>2021</v>
      </c>
      <c r="J503" s="6">
        <v>2025</v>
      </c>
      <c r="K503" s="6">
        <v>1800</v>
      </c>
      <c r="L503" s="6">
        <v>1800</v>
      </c>
    </row>
    <row r="504" spans="2:12" ht="57.75" customHeight="1">
      <c r="B504" s="7">
        <f>COUNTA($B$2:B503)</f>
        <v>492</v>
      </c>
      <c r="C504" s="25"/>
      <c r="D504" s="6"/>
      <c r="E504" s="6" t="s">
        <v>1074</v>
      </c>
      <c r="F504" s="6" t="s">
        <v>1075</v>
      </c>
      <c r="G504" s="6" t="s">
        <v>331</v>
      </c>
      <c r="H504" s="15" t="s">
        <v>1076</v>
      </c>
      <c r="I504" s="6">
        <v>2021</v>
      </c>
      <c r="J504" s="6">
        <v>2025</v>
      </c>
      <c r="K504" s="6">
        <v>100000</v>
      </c>
      <c r="L504" s="6">
        <v>100000</v>
      </c>
    </row>
    <row r="505" spans="2:12" ht="36" customHeight="1">
      <c r="B505" s="7">
        <f>COUNTA($B$2:B504)</f>
        <v>493</v>
      </c>
      <c r="C505" s="25"/>
      <c r="D505" s="6"/>
      <c r="E505" s="6" t="s">
        <v>1077</v>
      </c>
      <c r="F505" s="6" t="s">
        <v>1078</v>
      </c>
      <c r="G505" s="6" t="s">
        <v>331</v>
      </c>
      <c r="H505" s="15" t="s">
        <v>1079</v>
      </c>
      <c r="I505" s="6">
        <v>2021</v>
      </c>
      <c r="J505" s="6">
        <v>2025</v>
      </c>
      <c r="K505" s="6">
        <v>2000</v>
      </c>
      <c r="L505" s="6">
        <v>2000</v>
      </c>
    </row>
    <row r="506" spans="2:12" ht="45.75" customHeight="1">
      <c r="B506" s="7">
        <f>COUNTA($B$2:B505)</f>
        <v>494</v>
      </c>
      <c r="C506" s="25"/>
      <c r="D506" s="6"/>
      <c r="E506" s="6" t="s">
        <v>1080</v>
      </c>
      <c r="F506" s="6" t="s">
        <v>1081</v>
      </c>
      <c r="G506" s="6" t="s">
        <v>43</v>
      </c>
      <c r="H506" s="15" t="s">
        <v>1082</v>
      </c>
      <c r="I506" s="6">
        <v>2021</v>
      </c>
      <c r="J506" s="6">
        <v>2025</v>
      </c>
      <c r="K506" s="6">
        <v>8500</v>
      </c>
      <c r="L506" s="6">
        <v>8500</v>
      </c>
    </row>
    <row r="507" spans="2:12" ht="34.5" customHeight="1">
      <c r="B507" s="7">
        <f>COUNTA($B$2:B506)</f>
        <v>495</v>
      </c>
      <c r="C507" s="25"/>
      <c r="D507" s="6"/>
      <c r="E507" s="6" t="s">
        <v>1083</v>
      </c>
      <c r="F507" s="6" t="s">
        <v>359</v>
      </c>
      <c r="G507" s="6" t="s">
        <v>360</v>
      </c>
      <c r="H507" s="15" t="s">
        <v>1084</v>
      </c>
      <c r="I507" s="6">
        <v>2025</v>
      </c>
      <c r="J507" s="6">
        <v>2028</v>
      </c>
      <c r="K507" s="6">
        <v>80000</v>
      </c>
      <c r="L507" s="6">
        <v>9000</v>
      </c>
    </row>
    <row r="508" spans="2:12" ht="28.5" customHeight="1">
      <c r="B508" s="7">
        <f>COUNTA($B$2:B507)</f>
        <v>496</v>
      </c>
      <c r="C508" s="25"/>
      <c r="D508" s="6"/>
      <c r="E508" s="6" t="s">
        <v>1085</v>
      </c>
      <c r="F508" s="6"/>
      <c r="G508" s="6" t="s">
        <v>524</v>
      </c>
      <c r="H508" s="21" t="s">
        <v>1086</v>
      </c>
      <c r="I508" s="6">
        <v>2021</v>
      </c>
      <c r="J508" s="6">
        <v>2025</v>
      </c>
      <c r="K508" s="6">
        <v>10000</v>
      </c>
      <c r="L508" s="6">
        <f>K508</f>
        <v>10000</v>
      </c>
    </row>
    <row r="509" spans="2:12" ht="91.5" customHeight="1">
      <c r="B509" s="7">
        <f>COUNTA($B$2:B508)</f>
        <v>497</v>
      </c>
      <c r="C509" s="25"/>
      <c r="D509" s="6"/>
      <c r="E509" s="6" t="s">
        <v>1087</v>
      </c>
      <c r="F509" s="6" t="s">
        <v>359</v>
      </c>
      <c r="G509" s="6" t="s">
        <v>360</v>
      </c>
      <c r="H509" s="15" t="s">
        <v>1088</v>
      </c>
      <c r="I509" s="6">
        <v>2025</v>
      </c>
      <c r="J509" s="6">
        <v>2027</v>
      </c>
      <c r="K509" s="6">
        <v>8000</v>
      </c>
      <c r="L509" s="6">
        <v>2000</v>
      </c>
    </row>
    <row r="510" spans="2:12" ht="28.5" customHeight="1">
      <c r="B510" s="7">
        <f>COUNTA($B$2:B509)</f>
        <v>498</v>
      </c>
      <c r="C510" s="8" t="s">
        <v>1089</v>
      </c>
      <c r="D510" s="6" t="s">
        <v>1090</v>
      </c>
      <c r="E510" s="6" t="s">
        <v>1091</v>
      </c>
      <c r="F510" s="6" t="s">
        <v>53</v>
      </c>
      <c r="G510" s="7" t="s">
        <v>35</v>
      </c>
      <c r="H510" s="15" t="s">
        <v>1092</v>
      </c>
      <c r="I510" s="7">
        <v>2022</v>
      </c>
      <c r="J510" s="7">
        <v>2022</v>
      </c>
      <c r="K510" s="6">
        <v>4500</v>
      </c>
      <c r="L510" s="6">
        <v>4500</v>
      </c>
    </row>
    <row r="511" spans="2:12" ht="42.75" customHeight="1">
      <c r="B511" s="7">
        <f>COUNTA($B$2:B510)</f>
        <v>499</v>
      </c>
      <c r="C511" s="10"/>
      <c r="D511" s="6"/>
      <c r="E511" s="6" t="s">
        <v>1093</v>
      </c>
      <c r="F511" s="6" t="s">
        <v>432</v>
      </c>
      <c r="G511" s="6" t="s">
        <v>254</v>
      </c>
      <c r="H511" s="21" t="s">
        <v>1094</v>
      </c>
      <c r="I511" s="6">
        <v>2022</v>
      </c>
      <c r="J511" s="6">
        <v>2024</v>
      </c>
      <c r="K511" s="6">
        <v>15000</v>
      </c>
      <c r="L511" s="6">
        <v>15000</v>
      </c>
    </row>
    <row r="512" spans="2:12" ht="28.5" customHeight="1">
      <c r="B512" s="7">
        <f>COUNTA($B$2:B511)</f>
        <v>500</v>
      </c>
      <c r="C512" s="10"/>
      <c r="D512" s="6"/>
      <c r="E512" s="6" t="s">
        <v>1095</v>
      </c>
      <c r="F512" s="6" t="s">
        <v>1096</v>
      </c>
      <c r="G512" s="6" t="s">
        <v>331</v>
      </c>
      <c r="H512" s="15" t="s">
        <v>1097</v>
      </c>
      <c r="I512" s="6">
        <v>2021</v>
      </c>
      <c r="J512" s="6">
        <v>2025</v>
      </c>
      <c r="K512" s="6">
        <v>48380</v>
      </c>
      <c r="L512" s="6">
        <v>48380</v>
      </c>
    </row>
    <row r="513" spans="2:12" ht="42.75" customHeight="1">
      <c r="B513" s="7">
        <f>COUNTA($B$2:B512)</f>
        <v>501</v>
      </c>
      <c r="C513" s="10"/>
      <c r="D513" s="6"/>
      <c r="E513" s="6" t="s">
        <v>1098</v>
      </c>
      <c r="F513" s="6" t="s">
        <v>1096</v>
      </c>
      <c r="G513" s="6" t="s">
        <v>32</v>
      </c>
      <c r="H513" s="15" t="s">
        <v>1099</v>
      </c>
      <c r="I513" s="6">
        <v>2021</v>
      </c>
      <c r="J513" s="6">
        <v>2025</v>
      </c>
      <c r="K513" s="6">
        <v>51000</v>
      </c>
      <c r="L513" s="6">
        <v>51000</v>
      </c>
    </row>
    <row r="514" spans="2:12" ht="28.5" customHeight="1">
      <c r="B514" s="7">
        <f>COUNTA($B$2:B513)</f>
        <v>502</v>
      </c>
      <c r="C514" s="10"/>
      <c r="D514" s="6"/>
      <c r="E514" s="6" t="s">
        <v>1100</v>
      </c>
      <c r="F514" s="6" t="s">
        <v>1101</v>
      </c>
      <c r="G514" s="6" t="s">
        <v>32</v>
      </c>
      <c r="H514" s="14" t="s">
        <v>1102</v>
      </c>
      <c r="I514" s="6">
        <v>2021</v>
      </c>
      <c r="J514" s="6">
        <v>2025</v>
      </c>
      <c r="K514" s="6">
        <v>6300</v>
      </c>
      <c r="L514" s="6">
        <v>6300</v>
      </c>
    </row>
    <row r="515" spans="2:12" ht="28.5" customHeight="1">
      <c r="B515" s="7">
        <f>COUNTA($B$2:B514)</f>
        <v>503</v>
      </c>
      <c r="C515" s="10"/>
      <c r="D515" s="6"/>
      <c r="E515" s="6" t="s">
        <v>1103</v>
      </c>
      <c r="F515" s="6" t="s">
        <v>1101</v>
      </c>
      <c r="G515" s="6" t="s">
        <v>32</v>
      </c>
      <c r="H515" s="15" t="s">
        <v>1104</v>
      </c>
      <c r="I515" s="6">
        <v>2021</v>
      </c>
      <c r="J515" s="6">
        <v>2025</v>
      </c>
      <c r="K515" s="6">
        <v>18000</v>
      </c>
      <c r="L515" s="6">
        <v>18000</v>
      </c>
    </row>
    <row r="516" spans="2:12" ht="28.5" customHeight="1">
      <c r="B516" s="7">
        <f>COUNTA($B$2:B515)</f>
        <v>504</v>
      </c>
      <c r="C516" s="10"/>
      <c r="D516" s="6"/>
      <c r="E516" s="6" t="s">
        <v>1105</v>
      </c>
      <c r="F516" s="6" t="s">
        <v>1106</v>
      </c>
      <c r="G516" s="6" t="s">
        <v>43</v>
      </c>
      <c r="H516" s="15" t="s">
        <v>1107</v>
      </c>
      <c r="I516" s="6">
        <v>2021</v>
      </c>
      <c r="J516" s="6">
        <v>2025</v>
      </c>
      <c r="K516" s="6">
        <v>51000</v>
      </c>
      <c r="L516" s="6">
        <v>51000</v>
      </c>
    </row>
    <row r="517" spans="2:12" ht="28.5" customHeight="1">
      <c r="B517" s="7">
        <f>COUNTA($B$2:B516)</f>
        <v>505</v>
      </c>
      <c r="C517" s="10"/>
      <c r="D517" s="6"/>
      <c r="E517" s="6" t="s">
        <v>1108</v>
      </c>
      <c r="F517" s="6" t="s">
        <v>1020</v>
      </c>
      <c r="G517" s="6" t="s">
        <v>360</v>
      </c>
      <c r="H517" s="15" t="s">
        <v>1109</v>
      </c>
      <c r="I517" s="6">
        <v>2021</v>
      </c>
      <c r="J517" s="6">
        <v>2025</v>
      </c>
      <c r="K517" s="6">
        <v>195400</v>
      </c>
      <c r="L517" s="6">
        <v>195400</v>
      </c>
    </row>
    <row r="518" spans="2:12" ht="28.5" customHeight="1">
      <c r="B518" s="7">
        <f>COUNTA($B$2:B517)</f>
        <v>506</v>
      </c>
      <c r="C518" s="10"/>
      <c r="D518" s="6" t="s">
        <v>1110</v>
      </c>
      <c r="E518" s="6" t="s">
        <v>1111</v>
      </c>
      <c r="F518" s="6"/>
      <c r="G518" s="6" t="s">
        <v>331</v>
      </c>
      <c r="H518" s="15" t="s">
        <v>1112</v>
      </c>
      <c r="I518" s="6">
        <v>2021</v>
      </c>
      <c r="J518" s="6">
        <v>2022</v>
      </c>
      <c r="K518" s="6">
        <v>8000</v>
      </c>
      <c r="L518" s="6">
        <v>8000</v>
      </c>
    </row>
    <row r="519" spans="2:12" ht="28.5" customHeight="1">
      <c r="B519" s="7">
        <f>COUNTA($B$2:B518)</f>
        <v>507</v>
      </c>
      <c r="C519" s="10"/>
      <c r="D519" s="6"/>
      <c r="E519" s="6" t="s">
        <v>1113</v>
      </c>
      <c r="F519" s="6"/>
      <c r="G519" s="6" t="s">
        <v>331</v>
      </c>
      <c r="H519" s="15" t="s">
        <v>1114</v>
      </c>
      <c r="I519" s="6">
        <v>2021</v>
      </c>
      <c r="J519" s="6">
        <v>2023</v>
      </c>
      <c r="K519" s="6">
        <v>2000</v>
      </c>
      <c r="L519" s="6">
        <v>2000</v>
      </c>
    </row>
    <row r="520" spans="2:12" ht="14.25" customHeight="1">
      <c r="B520" s="7">
        <f>COUNTA($B$2:B519)</f>
        <v>508</v>
      </c>
      <c r="C520" s="10"/>
      <c r="D520" s="6"/>
      <c r="E520" s="6" t="s">
        <v>1115</v>
      </c>
      <c r="F520" s="6"/>
      <c r="G520" s="6" t="s">
        <v>331</v>
      </c>
      <c r="H520" s="15" t="s">
        <v>1116</v>
      </c>
      <c r="I520" s="6">
        <v>2021</v>
      </c>
      <c r="J520" s="6">
        <v>2025</v>
      </c>
      <c r="K520" s="6">
        <v>1000</v>
      </c>
      <c r="L520" s="6">
        <v>1000</v>
      </c>
    </row>
    <row r="521" spans="2:12" ht="36" customHeight="1">
      <c r="B521" s="7">
        <f>COUNTA($B$2:B520)</f>
        <v>509</v>
      </c>
      <c r="C521" s="10"/>
      <c r="D521" s="6" t="s">
        <v>1117</v>
      </c>
      <c r="E521" s="6" t="s">
        <v>1118</v>
      </c>
      <c r="F521" s="6" t="s">
        <v>1078</v>
      </c>
      <c r="G521" s="6" t="s">
        <v>35</v>
      </c>
      <c r="H521" s="15" t="s">
        <v>1119</v>
      </c>
      <c r="I521" s="6">
        <v>2022</v>
      </c>
      <c r="J521" s="6">
        <v>2025</v>
      </c>
      <c r="K521" s="6">
        <v>20000</v>
      </c>
      <c r="L521" s="6">
        <v>20000</v>
      </c>
    </row>
    <row r="522" spans="2:12" ht="28.5" customHeight="1">
      <c r="B522" s="7">
        <f>COUNTA($B$2:B521)</f>
        <v>510</v>
      </c>
      <c r="C522" s="10"/>
      <c r="D522" s="6"/>
      <c r="E522" s="6" t="s">
        <v>1120</v>
      </c>
      <c r="F522" s="6" t="s">
        <v>359</v>
      </c>
      <c r="G522" s="6" t="s">
        <v>360</v>
      </c>
      <c r="H522" s="15" t="s">
        <v>1121</v>
      </c>
      <c r="I522" s="6">
        <v>2022</v>
      </c>
      <c r="J522" s="6">
        <v>2023</v>
      </c>
      <c r="K522" s="6">
        <v>8800</v>
      </c>
      <c r="L522" s="6">
        <v>8800</v>
      </c>
    </row>
    <row r="523" spans="2:12" ht="24" customHeight="1">
      <c r="B523" s="7">
        <f>COUNTA($B$2:B522)</f>
        <v>511</v>
      </c>
      <c r="C523" s="10"/>
      <c r="D523" s="6"/>
      <c r="E523" s="6" t="s">
        <v>1122</v>
      </c>
      <c r="F523" s="6" t="s">
        <v>53</v>
      </c>
      <c r="G523" s="7" t="s">
        <v>35</v>
      </c>
      <c r="H523" s="21" t="s">
        <v>1123</v>
      </c>
      <c r="I523" s="6">
        <v>2023</v>
      </c>
      <c r="J523" s="6">
        <v>2024</v>
      </c>
      <c r="K523" s="6">
        <v>2500</v>
      </c>
      <c r="L523" s="7">
        <v>2500</v>
      </c>
    </row>
    <row r="524" spans="2:12" ht="36" customHeight="1">
      <c r="B524" s="7">
        <f>COUNTA($B$2:B523)</f>
        <v>512</v>
      </c>
      <c r="C524" s="10"/>
      <c r="D524" s="6" t="s">
        <v>1124</v>
      </c>
      <c r="E524" s="6" t="s">
        <v>1125</v>
      </c>
      <c r="F524" s="6"/>
      <c r="G524" s="6" t="s">
        <v>331</v>
      </c>
      <c r="H524" s="15" t="s">
        <v>1126</v>
      </c>
      <c r="I524" s="6">
        <v>2022</v>
      </c>
      <c r="J524" s="6">
        <v>2025</v>
      </c>
      <c r="K524" s="6">
        <v>30000</v>
      </c>
      <c r="L524" s="6">
        <v>30000</v>
      </c>
    </row>
    <row r="525" spans="2:12" ht="28.5" customHeight="1">
      <c r="B525" s="7">
        <f>COUNTA($B$2:B524)</f>
        <v>513</v>
      </c>
      <c r="C525" s="24"/>
      <c r="D525" s="6"/>
      <c r="E525" s="6" t="s">
        <v>1127</v>
      </c>
      <c r="F525" s="6"/>
      <c r="G525" s="6" t="s">
        <v>331</v>
      </c>
      <c r="H525" s="15" t="s">
        <v>1128</v>
      </c>
      <c r="I525" s="6">
        <v>2021</v>
      </c>
      <c r="J525" s="6">
        <v>2022</v>
      </c>
      <c r="K525" s="6">
        <v>800</v>
      </c>
      <c r="L525" s="6">
        <v>800</v>
      </c>
    </row>
    <row r="526" ht="15">
      <c r="A526" s="3"/>
    </row>
    <row r="527" spans="1:2" ht="15">
      <c r="A527" s="3"/>
      <c r="B527" s="3"/>
    </row>
    <row r="528" ht="15">
      <c r="B528" s="3"/>
    </row>
    <row r="529" ht="15">
      <c r="B529" s="29"/>
    </row>
    <row r="530" ht="15">
      <c r="B530" s="29"/>
    </row>
    <row r="531" ht="15">
      <c r="B531" s="29"/>
    </row>
    <row r="532" ht="15">
      <c r="B532" s="29"/>
    </row>
    <row r="533" ht="15">
      <c r="B533" s="29"/>
    </row>
    <row r="534" ht="15">
      <c r="B534" s="29"/>
    </row>
    <row r="535" ht="15">
      <c r="B535" s="29"/>
    </row>
    <row r="536" ht="15">
      <c r="B536" s="29"/>
    </row>
    <row r="537" ht="15">
      <c r="B537" s="29"/>
    </row>
    <row r="538" ht="15">
      <c r="B538" s="29"/>
    </row>
    <row r="539" ht="15">
      <c r="B539" s="29"/>
    </row>
    <row r="540" ht="15">
      <c r="B540" s="29"/>
    </row>
    <row r="541" ht="15">
      <c r="B541" s="29"/>
    </row>
    <row r="542" ht="15">
      <c r="B542" s="29"/>
    </row>
    <row r="543" ht="15">
      <c r="B543" s="29"/>
    </row>
    <row r="544" ht="15">
      <c r="B544" s="29"/>
    </row>
    <row r="545" ht="15">
      <c r="B545" s="29"/>
    </row>
    <row r="546" ht="15">
      <c r="B546" s="29"/>
    </row>
    <row r="547" ht="15">
      <c r="B547" s="29"/>
    </row>
    <row r="548" ht="15">
      <c r="B548" s="29"/>
    </row>
    <row r="549" ht="15">
      <c r="B549" s="29"/>
    </row>
    <row r="550" ht="15">
      <c r="B550" s="29"/>
    </row>
  </sheetData>
  <sheetProtection/>
  <mergeCells count="59">
    <mergeCell ref="B1:L1"/>
    <mergeCell ref="B155:B156"/>
    <mergeCell ref="B287:B288"/>
    <mergeCell ref="B472:B478"/>
    <mergeCell ref="B479:B481"/>
    <mergeCell ref="C3:C266"/>
    <mergeCell ref="C267:C304"/>
    <mergeCell ref="C305:C381"/>
    <mergeCell ref="C382:C485"/>
    <mergeCell ref="C486:C509"/>
    <mergeCell ref="C510:C525"/>
    <mergeCell ref="D3:D8"/>
    <mergeCell ref="D9:D16"/>
    <mergeCell ref="D17:D222"/>
    <mergeCell ref="D223:D235"/>
    <mergeCell ref="D236:D253"/>
    <mergeCell ref="D254:D266"/>
    <mergeCell ref="D267:D284"/>
    <mergeCell ref="D285:D304"/>
    <mergeCell ref="D305:D319"/>
    <mergeCell ref="D320:D365"/>
    <mergeCell ref="D366:D373"/>
    <mergeCell ref="D374:D381"/>
    <mergeCell ref="D383:D395"/>
    <mergeCell ref="D396:D469"/>
    <mergeCell ref="D471:D485"/>
    <mergeCell ref="D486:D487"/>
    <mergeCell ref="D488:D509"/>
    <mergeCell ref="D510:D517"/>
    <mergeCell ref="D518:D520"/>
    <mergeCell ref="D521:D523"/>
    <mergeCell ref="D524:D525"/>
    <mergeCell ref="E155:E156"/>
    <mergeCell ref="E287:E288"/>
    <mergeCell ref="E472:E478"/>
    <mergeCell ref="E479:E481"/>
    <mergeCell ref="F287:F288"/>
    <mergeCell ref="F472:F478"/>
    <mergeCell ref="F479:F481"/>
    <mergeCell ref="G155:G156"/>
    <mergeCell ref="G287:G288"/>
    <mergeCell ref="G472:G478"/>
    <mergeCell ref="G479:G481"/>
    <mergeCell ref="I155:I156"/>
    <mergeCell ref="I287:I288"/>
    <mergeCell ref="I472:I478"/>
    <mergeCell ref="I479:I481"/>
    <mergeCell ref="J155:J156"/>
    <mergeCell ref="J287:J288"/>
    <mergeCell ref="J472:J478"/>
    <mergeCell ref="J479:J481"/>
    <mergeCell ref="K155:K156"/>
    <mergeCell ref="K287:K288"/>
    <mergeCell ref="K472:K478"/>
    <mergeCell ref="K479:K481"/>
    <mergeCell ref="L155:L156"/>
    <mergeCell ref="L287:L288"/>
    <mergeCell ref="L472:L478"/>
    <mergeCell ref="L479:L481"/>
  </mergeCells>
  <printOptions/>
  <pageMargins left="0.747823152016467" right="0.747823152016467" top="0.999874956025852" bottom="0.999874956025852" header="0.499937478012926" footer="0.499937478012926"/>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cp:lastPrinted>2021-10-20T16:08:00Z</cp:lastPrinted>
  <dcterms:created xsi:type="dcterms:W3CDTF">2021-06-04T14:11:00Z</dcterms:created>
  <dcterms:modified xsi:type="dcterms:W3CDTF">2022-05-20T15:24:07Z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AD5B20D919A34BAEBC4FEB4BC95F5383</vt:lpwstr>
  </property>
  <property fmtid="{D5CDD505-2E9C-101B-9397-08002B2CF9AE}" pid="3" name="KSOProductBuildV">
    <vt:lpwstr>2052-11.8.2.10195</vt:lpwstr>
  </property>
  <property fmtid="{D5CDD505-2E9C-101B-9397-08002B2CF9AE}" pid="4" name="KSOReadingLayo">
    <vt:bool>true</vt:bool>
  </property>
  <property fmtid="{D5CDD505-2E9C-101B-9397-08002B2CF9AE}" pid="5" name="퀀_generated_2.-2147483648">
    <vt:i4>2052</vt:i4>
  </property>
</Properties>
</file>