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<sst xmlns="http://schemas.openxmlformats.org/spreadsheetml/2006/main" count="1401" uniqueCount="504">
  <si>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</si>
  <si>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</si>
  <si>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</si>
  <si>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</si>
  <si>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</si>
  <si>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</si>
  <si>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</si>
  <si>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</si>
  <si>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</si>
  <si>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</si>
  <si>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</si>
  <si>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</si>
  <si>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</si>
  <si>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</si>
  <si>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</si>
  <si>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</si>
  <si>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</si>
  <si>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</si>
  <si>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</si>
  <si>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</si>
  <si>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</si>
  <si>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</si>
  <si>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</si>
  <si>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</si>
  <si>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</si>
  <si>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</si>
  <si>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</si>
  <si>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</si>
  <si>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</si>
  <si>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</si>
  <si>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</si>
  <si>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</si>
  <si>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</si>
  <si>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</si>
  <si>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</si>
  <si>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</si>
  <si>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</si>
  <si>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</si>
  <si>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</si>
  <si>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</si>
  <si>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</si>
  <si>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</si>
  <si>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</si>
  <si>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</si>
  <si>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</si>
  <si>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</si>
  <si>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</si>
  <si>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</si>
  <si>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</si>
  <si>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</si>
  <si>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</si>
  <si>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</si>
  <si>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</si>
  <si>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</si>
  <si>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</si>
  <si>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</si>
  <si>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</si>
  <si>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</si>
  <si>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</si>
  <si>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</si>
  <si>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</si>
  <si>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</si>
  <si>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</si>
  <si>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</si>
  <si>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</si>
  <si>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</si>
  <si>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</si>
  <si>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</si>
  <si>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</si>
  <si>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</si>
  <si>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</si>
  <si>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</si>
  <si>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</si>
  <si>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</si>
  <si>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</si>
  <si>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</si>
  <si>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</si>
  <si>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</si>
  <si>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</si>
  <si>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</si>
  <si>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</si>
  <si>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</si>
  <si>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</si>
  <si>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</si>
  <si>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</si>
  <si>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</si>
  <si>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</si>
  <si>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</si>
  <si>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</si>
  <si>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</si>
  <si>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</si>
  <si>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</si>
  <si>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</si>
  <si>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</si>
  <si>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</si>
  <si>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</si>
  <si>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</si>
  <si>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</si>
  <si>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</si>
  <si>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</si>
  <si>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</si>
  <si>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</si>
  <si>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</si>
  <si>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</si>
  <si>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</si>
  <si>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</si>
  <si>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</si>
  <si>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</si>
  <si>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</si>
  <si>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</si>
  <si>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</si>
  <si>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</si>
  <si>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</si>
  <si>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</si>
  <si>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</si>
  <si>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</si>
  <si>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</si>
  <si>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</si>
  <si>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</si>
  <si>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</si>
  <si>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</si>
  <si>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</si>
  <si>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</si>
  <si>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</si>
  <si>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</si>
  <si>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</si>
  <si>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</si>
  <si>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</si>
  <si>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</si>
  <si>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</si>
  <si>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</si>
  <si>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</si>
  <si>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</si>
  <si>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</si>
  <si>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</si>
  <si>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</si>
  <si>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</si>
  <si>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</si>
  <si>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</si>
  <si>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</si>
  <si>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</si>
  <si>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</si>
  <si>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</si>
  <si>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</si>
  <si>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</si>
  <si>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</si>
  <si>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</si>
  <si>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</si>
  <si>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</si>
  <si>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</si>
  <si>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</si>
  <si>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</si>
  <si>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</si>
  <si>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</si>
  <si>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</si>
  <si>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</si>
  <si>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</si>
  <si>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</si>
  <si>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</si>
  <si>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</si>
  <si>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</si>
  <si>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</si>
  <si>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</si>
  <si>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</si>
  <si>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</si>
  <si>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</si>
  <si>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</si>
  <si>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</si>
  <si>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</si>
  <si>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</si>
  <si>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</si>
  <si>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</si>
  <si>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</si>
  <si>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</si>
  <si>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</si>
  <si>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</si>
  <si>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</si>
  <si>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</si>
  <si>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</si>
  <si>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</si>
  <si>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</si>
  <si>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</si>
  <si>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</si>
  <si>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</si>
  <si>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</si>
  <si>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</si>
  <si>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</si>
  <si>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</si>
  <si>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</si>
  <si>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</si>
  <si>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</si>
  <si>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</si>
  <si>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</si>
  <si>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</si>
  <si>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</si>
  <si>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</si>
  <si>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</si>
  <si>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</si>
  <si>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</si>
  <si>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</si>
  <si>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</si>
  <si>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</si>
  <si>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</si>
  <si>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</si>
  <si>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</si>
  <si>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</si>
  <si>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</si>
  <si>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</si>
  <si>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</si>
  <si>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</si>
  <si>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</si>
  <si>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</si>
  <si>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</si>
  <si>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</si>
  <si>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</si>
  <si>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</si>
  <si>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</si>
  <si>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</si>
  <si>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</si>
  <si>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</si>
  <si>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</si>
  <si>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</si>
  <si>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</si>
  <si>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</si>
  <si>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</si>
  <si>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</si>
  <si>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</si>
  <si>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</si>
  <si>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</si>
  <si>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</si>
  <si>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</si>
  <si>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</si>
  <si>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</si>
  <si>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</si>
  <si>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</si>
  <si>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</si>
  <si>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</si>
  <si>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</si>
  <si>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</si>
  <si>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</si>
  <si>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</si>
  <si>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</si>
  <si>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</si>
  <si>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</si>
  <si>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</si>
  <si>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</si>
  <si>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</si>
  <si>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</si>
  <si>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</si>
  <si>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</si>
  <si>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</si>
  <si>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</si>
  <si>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</si>
  <si>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</si>
  <si>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</si>
  <si>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</si>
  <si>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</si>
  <si>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</si>
  <si>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</si>
  <si>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</si>
  <si>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</si>
  <si>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</si>
  <si>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</si>
  <si>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</si>
  <si>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</si>
  <si>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</si>
  <si>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</si>
  <si>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</si>
  <si>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</si>
  <si>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</si>
  <si>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</si>
  <si>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</si>
  <si>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</si>
  <si>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</si>
  <si>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</si>
  <si>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</si>
  <si>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</si>
  <si>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</si>
  <si>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</si>
  <si>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</si>
  <si>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</si>
  <si>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</si>
  <si>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</si>
  <si>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</si>
  <si>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</si>
  <si>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</si>
  <si>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</si>
  <si>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</si>
  <si>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</si>
  <si>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</si>
  <si>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</si>
  <si>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</si>
  <si>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</si>
  <si>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</si>
  <si>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</si>
  <si>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</si>
  <si>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</si>
  <si>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</si>
  <si>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</si>
  <si>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</si>
  <si>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</si>
  <si>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</si>
  <si>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</si>
  <si>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</si>
  <si>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</si>
  <si>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</si>
  <si>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</si>
  <si>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</si>
  <si>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</si>
  <si>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</si>
  <si>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</si>
  <si>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</si>
  <si>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</si>
  <si>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</si>
  <si>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</si>
  <si>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</si>
  <si>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</si>
  <si>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</si>
  <si>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</si>
  <si>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</si>
  <si>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</si>
  <si>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</si>
  <si>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</si>
  <si>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</si>
  <si>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</si>
  <si>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</si>
  <si>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</si>
  <si>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</si>
  <si>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</si>
  <si>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</si>
  <si>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</si>
  <si>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</si>
  <si>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</si>
  <si>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</si>
  <si>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</si>
  <si>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九、卫生与健康支出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</si>
  <si>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</si>
  <si>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</si>
  <si>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</si>
  <si>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</si>
  <si>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</si>
  <si>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</si>
  <si>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</si>
  <si>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</si>
  <si>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</si>
  <si>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重庆市江津区招商中心2025年部门收入总表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</si>
  <si>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</si>
  <si>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</si>
  <si>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</si>
  <si>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</si>
  <si>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</si>
  <si>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</si>
  <si>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</si>
  <si>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</si>
  <si>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</si>
  <si>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</si>
  <si>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</si>
  <si>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</si>
  <si>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</si>
  <si>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</si>
  <si>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</si>
  <si>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rFont val="方正仿宋_GBK"/>
        <charset val="134"/>
      </rPr>
      <t> 20113</t>
    </r>
  </si>
  <si>
    <r>
      <rPr>
        <sz val="10"/>
        <rFont val="方正仿宋_GBK"/>
        <charset val="134"/>
      </rPr>
      <t> 商贸事务</t>
    </r>
  </si>
  <si>
    <r>
      <rPr>
        <sz val="10"/>
        <rFont val="方正仿宋_GBK"/>
        <charset val="134"/>
      </rPr>
      <t>  2011301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</si>
  <si>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</si>
  <si>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2011308</t>
    </r>
  </si>
  <si>
    <r>
      <rPr>
        <sz val="10"/>
        <rFont val="方正仿宋_GBK"/>
        <charset val="134"/>
      </rPr>
      <t>  招商引资</t>
    </r>
  </si>
  <si>
    <t>208</t>
  </si>
  <si>
    <t>社会保障和就业支出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</si>
  <si>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</si>
  <si>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</si>
  <si>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</si>
  <si>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</si>
  <si>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</si>
  <si>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</si>
  <si>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</si>
  <si>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</si>
  <si>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</si>
  <si>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</si>
  <si>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</si>
  <si>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</si>
  <si>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</si>
  <si>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</si>
  <si>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</si>
  <si>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</si>
  <si>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</si>
  <si>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</si>
  <si>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</si>
  <si>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</si>
  <si>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</si>
  <si>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</si>
  <si>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</si>
  <si>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</si>
  <si>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</si>
  <si>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重庆市江津区招商中心2025年部门支出总表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</si>
  <si>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</si>
  <si>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</si>
  <si>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</si>
  <si>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</si>
  <si>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</si>
  <si>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</si>
  <si>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重庆市江津区招商中心2025年部门财政拨款收支总表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</si>
  <si>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</si>
  <si>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</si>
  <si>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</si>
  <si>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</si>
  <si>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</si>
  <si>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</si>
  <si>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</si>
  <si>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</si>
  <si>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</si>
  <si>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</si>
  <si>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</si>
  <si>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重庆市江津区招商中心2025年部门一般公共预算财政拨款支出预算表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</si>
  <si>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</si>
  <si>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</si>
  <si>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</si>
  <si>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</si>
  <si>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</si>
  <si>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</si>
  <si>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</si>
  <si>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</si>
  <si>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</si>
  <si>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表6</t>
  </si>
  <si>
    <t>重庆市江津区招商中心2025年部门一般公共预算财政拨款基本支出预算表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</si>
  <si>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</si>
  <si>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</si>
  <si>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</si>
  <si>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</si>
  <si>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</si>
  <si>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</si>
  <si>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</si>
  <si>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</si>
  <si>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</si>
  <si>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</si>
  <si>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</si>
  <si>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</si>
  <si>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</si>
  <si>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</si>
  <si>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</si>
  <si>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</si>
  <si>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</si>
  <si>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</si>
  <si>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</si>
  <si>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</si>
  <si>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</si>
  <si>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</si>
  <si>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</si>
  <si>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</si>
  <si>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</si>
  <si>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</si>
  <si>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</si>
  <si>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</si>
  <si>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</si>
  <si>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</si>
  <si>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</si>
  <si>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</si>
  <si>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</si>
  <si>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</si>
  <si>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</si>
  <si>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</si>
  <si>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</si>
  <si>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</si>
  <si>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</si>
  <si>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</si>
  <si>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</si>
  <si>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</si>
  <si>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</si>
  <si>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</si>
  <si>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</si>
  <si>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</si>
  <si>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</si>
  <si>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</si>
  <si>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</si>
  <si>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</si>
  <si>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</si>
  <si>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</si>
  <si>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</si>
  <si>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</si>
  <si>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</si>
  <si>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</si>
  <si>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重庆市江津区招商中心2025年部门一般公共预算“三公”经费支出表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</si>
  <si>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</si>
  <si>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</si>
  <si>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</si>
  <si>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</si>
  <si>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</si>
  <si>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</si>
  <si>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重庆市江津区招商中心2025年部门政府性基金预算收入支出预算表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</si>
  <si>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</si>
  <si>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</si>
  <si>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</si>
  <si>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</si>
  <si>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</si>
  <si>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</si>
  <si>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（备注：本单位2025年无政府性基金预算收支，故此表无数据。）</t>
  </si>
  <si>
    <t>表9</t>
  </si>
  <si>
    <t>重庆市江津区招商中心2025年部门国有资本经营预算收入支出预算表</t>
  </si>
  <si>
    <t>（备注：本单位2025年无国有资本经营收支，故此表无数据。）</t>
  </si>
  <si>
    <t>表10</t>
  </si>
  <si>
    <t>重庆市江津区招商中心2025年部门政府采购预算明细表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</si>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</sst>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8" applyNumberFormat="0" applyAlignment="0" applyProtection="0">
      <alignment vertical="center"/>
    </xf>
    <xf numFmtId="0" fontId="39" fillId="5" borderId="29" applyNumberFormat="0" applyAlignment="0" applyProtection="0">
      <alignment vertical="center"/>
    </xf>
    <xf numFmtId="0" fontId="40" fillId="5" borderId="28" applyNumberFormat="0" applyAlignment="0" applyProtection="0">
      <alignment vertical="center"/>
    </xf>
    <xf numFmtId="0" fontId="41" fillId="6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8" fillId="0" borderId="0"/>
    <xf numFmtId="0" fontId="49" fillId="0" borderId="0"/>
    <xf numFmtId="0" fontId="8" fillId="0" borderId="0"/>
    <xf numFmtId="0" fontId="8" fillId="0" borderId="0"/>
  </cellStyleXfs>
  <cellXfs count="18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" wrapText="1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8" fillId="0" borderId="15" xfId="52" applyBorder="1"/>
    <xf numFmtId="0" fontId="8" fillId="0" borderId="16" xfId="52" applyBorder="1"/>
    <xf numFmtId="0" fontId="6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right" vertical="center" wrapText="1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8" xfId="0" applyNumberFormat="1" applyFont="1" applyFill="1" applyBorder="1" applyAlignment="1">
      <alignment horizontal="right" vertical="center" wrapText="1"/>
    </xf>
    <xf numFmtId="4" fontId="20" fillId="0" borderId="19" xfId="0" applyNumberFormat="1" applyFont="1" applyFill="1" applyBorder="1" applyAlignment="1">
      <alignment horizontal="right" vertical="center" wrapText="1"/>
    </xf>
    <xf numFmtId="0" fontId="8" fillId="0" borderId="20" xfId="52" applyFill="1" applyBorder="1"/>
    <xf numFmtId="0" fontId="8" fillId="0" borderId="1" xfId="52" applyBorder="1"/>
    <xf numFmtId="0" fontId="8" fillId="0" borderId="21" xfId="52" applyBorder="1"/>
    <xf numFmtId="4" fontId="20" fillId="0" borderId="20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21" xfId="0" applyNumberFormat="1" applyFont="1" applyFill="1" applyBorder="1" applyAlignment="1">
      <alignment horizontal="right" vertical="center" wrapText="1"/>
    </xf>
    <xf numFmtId="4" fontId="20" fillId="0" borderId="16" xfId="0" applyNumberFormat="1" applyFont="1" applyFill="1" applyBorder="1" applyAlignment="1">
      <alignment horizontal="center" vertical="center" wrapText="1"/>
    </xf>
    <xf numFmtId="4" fontId="20" fillId="0" borderId="22" xfId="0" applyNumberFormat="1" applyFont="1" applyFill="1" applyBorder="1" applyAlignment="1">
      <alignment horizontal="right" vertical="center" wrapText="1"/>
    </xf>
    <xf numFmtId="4" fontId="20" fillId="0" borderId="23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2" fillId="0" borderId="1" xfId="51" applyNumberFormat="1" applyFont="1" applyFill="1" applyBorder="1" applyAlignment="1">
      <alignment horizontal="right" vertical="center" wrapText="1"/>
    </xf>
    <xf numFmtId="4" fontId="22" fillId="0" borderId="8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3" fillId="0" borderId="14" xfId="0" applyFont="1" applyFill="1" applyBorder="1" applyAlignment="1">
      <alignment vertical="center"/>
    </xf>
    <xf numFmtId="4" fontId="6" fillId="0" borderId="13" xfId="52" applyNumberFormat="1" applyFont="1" applyBorder="1" applyAlignment="1">
      <alignment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left" vertical="center" shrinkToFit="1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176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7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52" applyFill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6" hidden="1" customWidth="1"/>
    <col min="2" max="2" width="15.3833333333333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833333333333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2.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2.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2.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2.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2.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2.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2.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2.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2.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2.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2.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2.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2.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2.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2.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2.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2.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2.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2.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2.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2.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2.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2.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2.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2.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2.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2.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2.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2.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2.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2.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2.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2.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2.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2.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2.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2.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2.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2.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2.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2.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2.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2.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2.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2.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2.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2.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2.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2.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2.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2.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2.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2.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2.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2.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2.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2.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2.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2.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2.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2.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2.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2.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2.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2.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2.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2.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2.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2.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2.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2.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2.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2.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2.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2.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2.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2.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2.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2.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2.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2.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2.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2.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2.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2.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2.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2.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2.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2.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2.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2.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2.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2.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2.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2.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2.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2.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2.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2.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2.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2.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2.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2.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2.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2.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2.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2.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2.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2.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2.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2.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2.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2.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2.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2.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2.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2.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2.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2.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2.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2.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2.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2.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2.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2.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2.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2.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2.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2.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2.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2.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2.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2.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2.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2.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2.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2.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2.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2.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2.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2.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2.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2.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2.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2.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2.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2.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2.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2.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2.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2.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2.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2.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2.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2.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2.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2.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2.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2.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2.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2.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2.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2.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2.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2.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2.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2.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2.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2.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2.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2.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2.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2.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2.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2.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2.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2.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2.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2.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2.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2.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2.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2.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2.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2.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2.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2.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2.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2.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2.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2.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2.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2.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2.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2.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2.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2.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2.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2.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2.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2.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2.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2.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2.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2.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2.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2.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2.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2.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2.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2.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2.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2.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2.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2.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2.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2.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2.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2.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2.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2.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2.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2.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2.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2.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2.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2.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2.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2.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2.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2.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2.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2.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2.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2.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2.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2.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2.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2.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2.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2.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2.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2.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2.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2.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2.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2.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2.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2.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2.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2.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2.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2.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2.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2.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8" sqref="B8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496</v>
      </c>
      <c r="E1" s="18"/>
    </row>
    <row r="2" s="14" customFormat="1" ht="42.75" customHeight="1" spans="1:8">
      <c r="A2" s="19" t="s">
        <v>497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489</v>
      </c>
      <c r="B5" s="25" t="s">
        <v>490</v>
      </c>
      <c r="C5" s="25" t="s">
        <v>491</v>
      </c>
      <c r="D5" s="26" t="s">
        <v>492</v>
      </c>
      <c r="E5" s="26" t="s">
        <v>493</v>
      </c>
      <c r="F5" s="26"/>
      <c r="G5" s="26"/>
      <c r="H5" s="26" t="s">
        <v>494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498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7" sqref="E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499</v>
      </c>
      <c r="B1" s="3"/>
      <c r="C1" s="3"/>
      <c r="D1" s="3"/>
      <c r="E1" s="3"/>
      <c r="F1" s="3"/>
    </row>
    <row r="2" ht="40.5" customHeight="1" spans="1:13">
      <c r="A2" s="4" t="s">
        <v>500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347</v>
      </c>
      <c r="B6" s="11">
        <v>1.8</v>
      </c>
      <c r="C6" s="11"/>
      <c r="D6" s="11">
        <v>1.8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501</v>
      </c>
      <c r="B7" s="11">
        <v>1.8</v>
      </c>
      <c r="C7" s="11"/>
      <c r="D7" s="11">
        <v>1.8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503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B19" sqref="B1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2"/>
      <c r="C1" s="153"/>
      <c r="D1" s="18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54" t="s">
        <v>312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  <c r="IH2" s="175"/>
      <c r="II2" s="175"/>
      <c r="IJ2" s="175"/>
      <c r="IK2" s="175"/>
      <c r="IL2" s="175"/>
      <c r="IM2" s="175"/>
      <c r="IN2" s="175"/>
      <c r="IO2" s="175"/>
      <c r="IP2" s="175"/>
      <c r="IQ2" s="175"/>
    </row>
    <row r="3" ht="12.75" customHeight="1" spans="1:251">
      <c r="A3" s="156"/>
      <c r="B3" s="156"/>
      <c r="C3" s="157"/>
      <c r="D3" s="156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0"/>
      <c r="B4" s="158"/>
      <c r="C4" s="159"/>
      <c r="D4" s="52" t="s">
        <v>313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60" t="s">
        <v>317</v>
      </c>
      <c r="C6" s="42" t="s">
        <v>316</v>
      </c>
      <c r="D6" s="42" t="s">
        <v>317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61">
        <v>504.9</v>
      </c>
      <c r="C7" s="32" t="s">
        <v>319</v>
      </c>
      <c r="D7" s="109">
        <v>375.19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50"/>
      <c r="C8" s="32" t="s">
        <v>321</v>
      </c>
      <c r="D8" s="11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50"/>
      <c r="C9" s="32" t="s">
        <v>323</v>
      </c>
      <c r="D9" s="11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50"/>
      <c r="C10" s="32" t="s">
        <v>325</v>
      </c>
      <c r="D10" s="11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50"/>
      <c r="C11" s="32" t="s">
        <v>327</v>
      </c>
      <c r="D11" s="11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62"/>
      <c r="C12" s="32" t="s">
        <v>329</v>
      </c>
      <c r="D12" s="11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62"/>
      <c r="C13" s="32" t="s">
        <v>331</v>
      </c>
      <c r="D13" s="11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62"/>
      <c r="C14" s="32" t="s">
        <v>333</v>
      </c>
      <c r="D14" s="113">
        <v>61.72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50"/>
      <c r="C15" s="32" t="s">
        <v>335</v>
      </c>
      <c r="D15" s="113">
        <v>32.17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3"/>
      <c r="B16" s="145"/>
      <c r="C16" s="32" t="s">
        <v>336</v>
      </c>
      <c r="D16" s="113">
        <v>35.82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3"/>
      <c r="B17" s="164"/>
      <c r="C17" s="165"/>
      <c r="D17" s="11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3"/>
      <c r="C18" s="165"/>
      <c r="D18" s="11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6"/>
      <c r="B19" s="164"/>
      <c r="C19" s="165"/>
      <c r="D19" s="11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66"/>
      <c r="B20" s="164"/>
      <c r="C20" s="165"/>
      <c r="D20" s="11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66"/>
      <c r="B21" s="164"/>
      <c r="C21" s="167"/>
      <c r="D21" s="168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69" t="s">
        <v>337</v>
      </c>
      <c r="B22" s="170">
        <f>SUM(B7:B15)</f>
        <v>504.9</v>
      </c>
      <c r="C22" s="171" t="s">
        <v>338</v>
      </c>
      <c r="D22" s="168">
        <f>SUM(D7:D16)</f>
        <v>504.9</v>
      </c>
      <c r="F22" s="34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339</v>
      </c>
      <c r="B23" s="32"/>
      <c r="C23" s="32" t="s">
        <v>340</v>
      </c>
      <c r="D23" s="168"/>
      <c r="E23" s="34"/>
      <c r="F23" s="3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341</v>
      </c>
      <c r="B24" s="161"/>
      <c r="C24" s="32"/>
      <c r="D24" s="168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72" t="s">
        <v>342</v>
      </c>
      <c r="B25" s="173">
        <f>B22+B24</f>
        <v>504.9</v>
      </c>
      <c r="C25" s="174" t="s">
        <v>343</v>
      </c>
      <c r="D25" s="168">
        <f>D22+D23</f>
        <v>504.9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C5" sqref="C5:C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43.5" customHeight="1" spans="1:13">
      <c r="A2" s="146" t="s">
        <v>345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ht="20.1" customHeight="1" spans="1:1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ht="20.1" customHeight="1" spans="1:1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 t="s">
        <v>313</v>
      </c>
    </row>
    <row r="5" ht="50" customHeight="1" spans="1:13">
      <c r="A5" s="40" t="s">
        <v>346</v>
      </c>
      <c r="B5" s="40"/>
      <c r="C5" s="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39" t="s">
        <v>357</v>
      </c>
      <c r="B6" s="140" t="s">
        <v>358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9" t="s">
        <v>347</v>
      </c>
      <c r="B7" s="139"/>
      <c r="C7" s="6">
        <f>D7+E7</f>
        <v>504.9</v>
      </c>
      <c r="D7" s="149">
        <f>D8</f>
        <v>0</v>
      </c>
      <c r="E7" s="6">
        <f>E8+E17+E22+E12</f>
        <v>504.9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66" t="s">
        <v>359</v>
      </c>
      <c r="B8" s="67" t="s">
        <v>360</v>
      </c>
      <c r="C8" s="77">
        <v>375.19</v>
      </c>
      <c r="D8" s="77"/>
      <c r="E8" s="77">
        <v>375.19</v>
      </c>
      <c r="F8" s="50"/>
      <c r="G8" s="50"/>
      <c r="H8" s="150"/>
      <c r="I8" s="150"/>
      <c r="J8" s="50"/>
      <c r="K8" s="50"/>
      <c r="L8" s="50"/>
      <c r="M8" s="50"/>
    </row>
    <row r="9" ht="20" customHeight="1" spans="1:13">
      <c r="A9" s="70" t="s">
        <v>361</v>
      </c>
      <c r="B9" s="71" t="s">
        <v>362</v>
      </c>
      <c r="C9" s="77">
        <v>375.19</v>
      </c>
      <c r="D9" s="151"/>
      <c r="E9" s="77">
        <v>375.19</v>
      </c>
      <c r="F9" s="151"/>
      <c r="G9" s="151"/>
      <c r="H9" s="151"/>
      <c r="I9" s="151"/>
      <c r="J9" s="151"/>
      <c r="K9" s="151"/>
      <c r="L9" s="151"/>
      <c r="M9" s="151"/>
    </row>
    <row r="10" ht="20" customHeight="1" spans="1:13">
      <c r="A10" s="70" t="s">
        <v>363</v>
      </c>
      <c r="B10" s="71" t="s">
        <v>364</v>
      </c>
      <c r="C10" s="77">
        <v>375.19</v>
      </c>
      <c r="D10" s="151"/>
      <c r="E10" s="77">
        <v>375.19</v>
      </c>
      <c r="F10" s="151"/>
      <c r="G10" s="151"/>
      <c r="H10" s="151"/>
      <c r="I10" s="151"/>
      <c r="J10" s="151"/>
      <c r="K10" s="151"/>
      <c r="L10" s="151"/>
      <c r="M10" s="151"/>
    </row>
    <row r="11" ht="20" customHeight="1" spans="1:13">
      <c r="A11" s="70" t="s">
        <v>365</v>
      </c>
      <c r="B11" s="71" t="s">
        <v>366</v>
      </c>
      <c r="C11" s="77"/>
      <c r="D11" s="77"/>
      <c r="E11" s="77"/>
      <c r="F11" s="151"/>
      <c r="G11" s="151"/>
      <c r="H11" s="151"/>
      <c r="I11" s="151"/>
      <c r="J11" s="151"/>
      <c r="K11" s="151"/>
      <c r="L11" s="151"/>
      <c r="M11" s="151"/>
    </row>
    <row r="12" ht="20" customHeight="1" spans="1:13">
      <c r="A12" s="66" t="s">
        <v>367</v>
      </c>
      <c r="B12" s="67" t="s">
        <v>368</v>
      </c>
      <c r="C12" s="77">
        <v>61.72</v>
      </c>
      <c r="D12" s="151"/>
      <c r="E12" s="77">
        <v>61.72</v>
      </c>
      <c r="F12" s="151"/>
      <c r="G12" s="151"/>
      <c r="H12" s="151"/>
      <c r="I12" s="151"/>
      <c r="J12" s="151"/>
      <c r="K12" s="151"/>
      <c r="L12" s="151"/>
      <c r="M12" s="151"/>
    </row>
    <row r="13" ht="20" customHeight="1" spans="1:13">
      <c r="A13" s="70" t="s">
        <v>369</v>
      </c>
      <c r="B13" s="71" t="s">
        <v>370</v>
      </c>
      <c r="C13" s="77">
        <v>61.72</v>
      </c>
      <c r="D13" s="151"/>
      <c r="E13" s="77">
        <v>61.72</v>
      </c>
      <c r="F13" s="151"/>
      <c r="G13" s="151"/>
      <c r="H13" s="151"/>
      <c r="I13" s="151"/>
      <c r="J13" s="151"/>
      <c r="K13" s="151"/>
      <c r="L13" s="151"/>
      <c r="M13" s="151"/>
    </row>
    <row r="14" ht="20" customHeight="1" spans="1:13">
      <c r="A14" s="70" t="s">
        <v>371</v>
      </c>
      <c r="B14" s="71" t="s">
        <v>372</v>
      </c>
      <c r="C14" s="77">
        <v>41.14</v>
      </c>
      <c r="D14" s="151"/>
      <c r="E14" s="77">
        <v>41.14</v>
      </c>
      <c r="F14" s="151"/>
      <c r="G14" s="151"/>
      <c r="H14" s="151"/>
      <c r="I14" s="151"/>
      <c r="J14" s="151"/>
      <c r="K14" s="151"/>
      <c r="L14" s="151"/>
      <c r="M14" s="151"/>
    </row>
    <row r="15" ht="20" customHeight="1" spans="1:13">
      <c r="A15" s="70" t="s">
        <v>373</v>
      </c>
      <c r="B15" s="71" t="s">
        <v>374</v>
      </c>
      <c r="C15" s="77">
        <v>20.57</v>
      </c>
      <c r="D15" s="151"/>
      <c r="E15" s="77">
        <v>20.57</v>
      </c>
      <c r="F15" s="151"/>
      <c r="G15" s="151"/>
      <c r="H15" s="151"/>
      <c r="I15" s="151"/>
      <c r="J15" s="151"/>
      <c r="K15" s="151"/>
      <c r="L15" s="151"/>
      <c r="M15" s="151"/>
    </row>
    <row r="16" ht="20" customHeight="1" spans="1:13">
      <c r="A16" s="70" t="s">
        <v>375</v>
      </c>
      <c r="B16" s="71" t="s">
        <v>376</v>
      </c>
      <c r="D16" s="151"/>
      <c r="F16" s="151"/>
      <c r="G16" s="151"/>
      <c r="H16" s="151"/>
      <c r="I16" s="151"/>
      <c r="J16" s="151"/>
      <c r="K16" s="151"/>
      <c r="L16" s="151"/>
      <c r="M16" s="151"/>
    </row>
    <row r="17" ht="20" customHeight="1" spans="1:13">
      <c r="A17" s="66" t="s">
        <v>377</v>
      </c>
      <c r="B17" s="67" t="s">
        <v>378</v>
      </c>
      <c r="C17" s="77">
        <v>32.17</v>
      </c>
      <c r="D17" s="151"/>
      <c r="E17" s="77">
        <v>32.17</v>
      </c>
      <c r="F17" s="151"/>
      <c r="G17" s="151"/>
      <c r="H17" s="151"/>
      <c r="I17" s="151"/>
      <c r="J17" s="151"/>
      <c r="K17" s="151"/>
      <c r="L17" s="151"/>
      <c r="M17" s="151"/>
    </row>
    <row r="18" ht="20" customHeight="1" spans="1:13">
      <c r="A18" s="70" t="s">
        <v>379</v>
      </c>
      <c r="B18" s="71" t="s">
        <v>380</v>
      </c>
      <c r="C18" s="77">
        <v>32.17</v>
      </c>
      <c r="D18" s="151"/>
      <c r="E18" s="77">
        <v>32.17</v>
      </c>
      <c r="F18" s="151"/>
      <c r="G18" s="151"/>
      <c r="H18" s="151"/>
      <c r="I18" s="151"/>
      <c r="J18" s="151"/>
      <c r="K18" s="151"/>
      <c r="L18" s="151"/>
      <c r="M18" s="151"/>
    </row>
    <row r="19" ht="20" customHeight="1" spans="1:13">
      <c r="A19" s="70" t="s">
        <v>381</v>
      </c>
      <c r="B19" s="71" t="s">
        <v>382</v>
      </c>
      <c r="C19" s="77">
        <v>25.72</v>
      </c>
      <c r="D19" s="151"/>
      <c r="E19" s="77">
        <v>25.72</v>
      </c>
      <c r="F19" s="151"/>
      <c r="G19" s="151"/>
      <c r="H19" s="151"/>
      <c r="I19" s="151"/>
      <c r="J19" s="151"/>
      <c r="K19" s="151"/>
      <c r="L19" s="151"/>
      <c r="M19" s="151"/>
    </row>
    <row r="20" ht="20" customHeight="1" spans="1:13">
      <c r="A20" s="70" t="s">
        <v>383</v>
      </c>
      <c r="B20" s="71" t="s">
        <v>384</v>
      </c>
      <c r="C20" s="77">
        <v>6.45</v>
      </c>
      <c r="D20" s="151"/>
      <c r="E20" s="77">
        <v>6.45</v>
      </c>
      <c r="F20" s="151"/>
      <c r="G20" s="151"/>
      <c r="H20" s="151"/>
      <c r="I20" s="151"/>
      <c r="J20" s="151"/>
      <c r="K20" s="151"/>
      <c r="L20" s="151"/>
      <c r="M20" s="151"/>
    </row>
    <row r="21" ht="20" customHeight="1" spans="1:13">
      <c r="A21" s="70" t="s">
        <v>385</v>
      </c>
      <c r="B21" s="71" t="s">
        <v>386</v>
      </c>
      <c r="D21" s="151"/>
      <c r="F21" s="151"/>
      <c r="G21" s="151"/>
      <c r="H21" s="151"/>
      <c r="I21" s="151"/>
      <c r="J21" s="151"/>
      <c r="K21" s="151"/>
      <c r="L21" s="151"/>
      <c r="M21" s="151"/>
    </row>
    <row r="22" ht="20" customHeight="1" spans="1:13">
      <c r="A22" s="66" t="s">
        <v>387</v>
      </c>
      <c r="B22" s="67" t="s">
        <v>388</v>
      </c>
      <c r="C22" s="77">
        <v>35.82</v>
      </c>
      <c r="D22" s="151"/>
      <c r="E22" s="77">
        <v>35.82</v>
      </c>
      <c r="F22" s="151"/>
      <c r="G22" s="151"/>
      <c r="H22" s="151"/>
      <c r="I22" s="151"/>
      <c r="J22" s="151"/>
      <c r="K22" s="151"/>
      <c r="L22" s="151"/>
      <c r="M22" s="151"/>
    </row>
    <row r="23" ht="20" customHeight="1" spans="1:13">
      <c r="A23" s="70" t="s">
        <v>389</v>
      </c>
      <c r="B23" s="71" t="s">
        <v>390</v>
      </c>
      <c r="C23" s="77">
        <v>35.82</v>
      </c>
      <c r="D23" s="151"/>
      <c r="E23" s="77">
        <v>35.82</v>
      </c>
      <c r="F23" s="151"/>
      <c r="G23" s="151"/>
      <c r="H23" s="151"/>
      <c r="I23" s="151"/>
      <c r="J23" s="151"/>
      <c r="K23" s="151"/>
      <c r="L23" s="151"/>
      <c r="M23" s="151"/>
    </row>
    <row r="24" ht="20" customHeight="1" spans="1:13">
      <c r="A24" s="70" t="s">
        <v>391</v>
      </c>
      <c r="B24" s="71" t="s">
        <v>392</v>
      </c>
      <c r="C24" s="77">
        <v>35.82</v>
      </c>
      <c r="D24" s="151"/>
      <c r="E24" s="77">
        <v>35.82</v>
      </c>
      <c r="F24" s="151"/>
      <c r="G24" s="151"/>
      <c r="H24" s="151"/>
      <c r="I24" s="151"/>
      <c r="J24" s="151"/>
      <c r="K24" s="151"/>
      <c r="L24" s="151"/>
      <c r="M24" s="151"/>
    </row>
    <row r="25" customHeight="1" spans="2:12">
      <c r="B25" s="34"/>
      <c r="I25" s="34"/>
      <c r="J25" s="34"/>
      <c r="K25" s="34"/>
      <c r="L25" s="34"/>
    </row>
    <row r="26" customHeight="1" spans="2:9">
      <c r="B26" s="34"/>
      <c r="I26" s="34"/>
    </row>
    <row r="27" customHeight="1" spans="2:13">
      <c r="B27" s="34"/>
      <c r="I27" s="34"/>
      <c r="M27" s="34"/>
    </row>
    <row r="28" customHeight="1" spans="2:2">
      <c r="B28" s="34"/>
    </row>
    <row r="29" customHeight="1" spans="2:6">
      <c r="B29" s="34"/>
      <c r="C29" s="34"/>
      <c r="F29" s="34"/>
    </row>
    <row r="30" customHeight="1" spans="2:2">
      <c r="B30" s="34"/>
    </row>
    <row r="31" customHeight="1" spans="2:3">
      <c r="B31" s="34"/>
      <c r="C31" s="34"/>
    </row>
    <row r="32" customHeight="1" spans="2:13">
      <c r="B32" s="34"/>
      <c r="M32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393055555555556" bottom="0.314583333333333" header="0.499999992490753" footer="0.499999992490753"/>
  <pageSetup paperSize="9" scale="86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B8" sqref="B8"/>
    </sheetView>
  </sheetViews>
  <sheetFormatPr defaultColWidth="6.88333333333333" defaultRowHeight="12.75" customHeight="1" outlineLevelCol="7"/>
  <cols>
    <col min="1" max="1" width="12.775" style="16" customWidth="1"/>
    <col min="2" max="2" width="30.75" style="16" customWidth="1"/>
    <col min="3" max="5" width="18" style="16" customWidth="1"/>
    <col min="6" max="8" width="18.375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4"/>
    </row>
    <row r="2" s="56" customFormat="1" ht="44.25" customHeight="1" spans="1:8">
      <c r="A2" s="134" t="s">
        <v>394</v>
      </c>
      <c r="B2" s="134"/>
      <c r="C2" s="134"/>
      <c r="D2" s="134"/>
      <c r="E2" s="134"/>
      <c r="F2" s="134"/>
      <c r="G2" s="134"/>
      <c r="H2" s="134"/>
    </row>
    <row r="3" ht="20.1" customHeight="1" spans="1:8">
      <c r="A3" s="135"/>
      <c r="B3" s="136"/>
      <c r="C3" s="137"/>
      <c r="D3" s="137"/>
      <c r="E3" s="137"/>
      <c r="F3" s="137"/>
      <c r="G3" s="137"/>
      <c r="H3" s="138"/>
    </row>
    <row r="4" ht="25.5" customHeight="1" spans="1:8">
      <c r="A4" s="61"/>
      <c r="B4" s="60"/>
      <c r="C4" s="61"/>
      <c r="D4" s="61"/>
      <c r="E4" s="61"/>
      <c r="F4" s="61"/>
      <c r="G4" s="61"/>
      <c r="H4" s="52" t="s">
        <v>313</v>
      </c>
    </row>
    <row r="5" ht="36" customHeight="1" spans="1:8">
      <c r="A5" s="40" t="s">
        <v>346</v>
      </c>
      <c r="B5" s="40"/>
      <c r="C5" s="6" t="s">
        <v>347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</row>
    <row r="6" ht="36" customHeight="1" spans="1:8">
      <c r="A6" s="139" t="s">
        <v>357</v>
      </c>
      <c r="B6" s="140" t="s">
        <v>358</v>
      </c>
      <c r="C6" s="6"/>
      <c r="D6" s="6"/>
      <c r="E6" s="6"/>
      <c r="F6" s="6"/>
      <c r="G6" s="6"/>
      <c r="H6" s="6"/>
    </row>
    <row r="7" ht="23" customHeight="1" spans="1:8">
      <c r="A7" s="139" t="s">
        <v>347</v>
      </c>
      <c r="B7" s="139"/>
      <c r="C7" s="141">
        <f>D7+E7</f>
        <v>504.9</v>
      </c>
      <c r="D7" s="6">
        <f>SUM(D8+D12+D17+D22)</f>
        <v>504.9</v>
      </c>
      <c r="E7" s="142">
        <f>E8</f>
        <v>0</v>
      </c>
      <c r="F7" s="45"/>
      <c r="G7" s="45"/>
      <c r="H7" s="45"/>
    </row>
    <row r="8" ht="20" customHeight="1" spans="1:8">
      <c r="A8" s="66" t="s">
        <v>359</v>
      </c>
      <c r="B8" s="67" t="s">
        <v>360</v>
      </c>
      <c r="C8" s="143">
        <f>D8</f>
        <v>375.19</v>
      </c>
      <c r="D8" s="77">
        <v>375.19</v>
      </c>
      <c r="E8" s="144">
        <f>E9</f>
        <v>0</v>
      </c>
      <c r="F8" s="145"/>
      <c r="G8" s="145"/>
      <c r="H8" s="145"/>
    </row>
    <row r="9" ht="20" customHeight="1" spans="1:8">
      <c r="A9" s="70" t="s">
        <v>361</v>
      </c>
      <c r="B9" s="71" t="s">
        <v>362</v>
      </c>
      <c r="C9" s="143">
        <f>D9</f>
        <v>375.19</v>
      </c>
      <c r="D9" s="77">
        <v>375.19</v>
      </c>
      <c r="E9" s="144"/>
      <c r="F9" s="145"/>
      <c r="G9" s="145"/>
      <c r="H9" s="145"/>
    </row>
    <row r="10" ht="20" customHeight="1" spans="1:8">
      <c r="A10" s="70" t="s">
        <v>363</v>
      </c>
      <c r="B10" s="71" t="s">
        <v>364</v>
      </c>
      <c r="C10" s="143">
        <f>D10</f>
        <v>375.19</v>
      </c>
      <c r="D10" s="77">
        <v>375.19</v>
      </c>
      <c r="E10" s="144"/>
      <c r="F10" s="145"/>
      <c r="G10" s="145"/>
      <c r="H10" s="145"/>
    </row>
    <row r="11" ht="20" customHeight="1" spans="1:8">
      <c r="A11" s="70" t="s">
        <v>365</v>
      </c>
      <c r="B11" s="71" t="s">
        <v>366</v>
      </c>
      <c r="C11" s="143"/>
      <c r="D11" s="77"/>
      <c r="E11" s="144"/>
      <c r="F11" s="145"/>
      <c r="G11" s="145"/>
      <c r="H11" s="145"/>
    </row>
    <row r="12" ht="20" customHeight="1" spans="1:8">
      <c r="A12" s="66" t="s">
        <v>367</v>
      </c>
      <c r="B12" s="67" t="s">
        <v>368</v>
      </c>
      <c r="C12" s="143">
        <f t="shared" ref="C9:C24" si="0">D12+E12</f>
        <v>61.72</v>
      </c>
      <c r="D12" s="77">
        <v>61.72</v>
      </c>
      <c r="E12" s="144"/>
      <c r="F12" s="145"/>
      <c r="G12" s="145"/>
      <c r="H12" s="145"/>
    </row>
    <row r="13" ht="20" customHeight="1" spans="1:8">
      <c r="A13" s="70" t="s">
        <v>369</v>
      </c>
      <c r="B13" s="71" t="s">
        <v>370</v>
      </c>
      <c r="C13" s="143">
        <f t="shared" si="0"/>
        <v>61.72</v>
      </c>
      <c r="D13" s="77">
        <v>61.72</v>
      </c>
      <c r="E13" s="144"/>
      <c r="F13" s="145"/>
      <c r="G13" s="145"/>
      <c r="H13" s="145"/>
    </row>
    <row r="14" ht="20" customHeight="1" spans="1:8">
      <c r="A14" s="70" t="s">
        <v>371</v>
      </c>
      <c r="B14" s="71" t="s">
        <v>372</v>
      </c>
      <c r="C14" s="143">
        <f t="shared" si="0"/>
        <v>41.14</v>
      </c>
      <c r="D14" s="77">
        <v>41.14</v>
      </c>
      <c r="E14" s="144"/>
      <c r="F14" s="145"/>
      <c r="G14" s="145"/>
      <c r="H14" s="145"/>
    </row>
    <row r="15" ht="20" customHeight="1" spans="1:8">
      <c r="A15" s="70" t="s">
        <v>373</v>
      </c>
      <c r="B15" s="71" t="s">
        <v>374</v>
      </c>
      <c r="C15" s="143">
        <f t="shared" si="0"/>
        <v>20.57</v>
      </c>
      <c r="D15" s="77">
        <v>20.57</v>
      </c>
      <c r="E15" s="144"/>
      <c r="F15" s="145"/>
      <c r="G15" s="145"/>
      <c r="H15" s="145"/>
    </row>
    <row r="16" ht="20" customHeight="1" spans="1:8">
      <c r="A16" s="70" t="s">
        <v>375</v>
      </c>
      <c r="B16" s="71" t="s">
        <v>376</v>
      </c>
      <c r="C16" s="143">
        <f t="shared" si="0"/>
        <v>0</v>
      </c>
      <c r="E16" s="144"/>
      <c r="F16" s="145"/>
      <c r="G16" s="145"/>
      <c r="H16" s="145"/>
    </row>
    <row r="17" ht="20" customHeight="1" spans="1:8">
      <c r="A17" s="66" t="s">
        <v>377</v>
      </c>
      <c r="B17" s="67" t="s">
        <v>378</v>
      </c>
      <c r="C17" s="143">
        <f t="shared" si="0"/>
        <v>32.17</v>
      </c>
      <c r="D17" s="77">
        <v>32.17</v>
      </c>
      <c r="E17" s="144"/>
      <c r="F17" s="145"/>
      <c r="G17" s="145"/>
      <c r="H17" s="145"/>
    </row>
    <row r="18" ht="20" customHeight="1" spans="1:8">
      <c r="A18" s="70" t="s">
        <v>379</v>
      </c>
      <c r="B18" s="71" t="s">
        <v>380</v>
      </c>
      <c r="C18" s="143">
        <f t="shared" si="0"/>
        <v>32.17</v>
      </c>
      <c r="D18" s="77">
        <v>32.17</v>
      </c>
      <c r="E18" s="144"/>
      <c r="F18" s="145"/>
      <c r="G18" s="145"/>
      <c r="H18" s="145"/>
    </row>
    <row r="19" ht="20" customHeight="1" spans="1:8">
      <c r="A19" s="70" t="s">
        <v>381</v>
      </c>
      <c r="B19" s="71" t="s">
        <v>382</v>
      </c>
      <c r="C19" s="143">
        <f t="shared" si="0"/>
        <v>25.72</v>
      </c>
      <c r="D19" s="77">
        <v>25.72</v>
      </c>
      <c r="E19" s="144"/>
      <c r="F19" s="145"/>
      <c r="G19" s="145"/>
      <c r="H19" s="145"/>
    </row>
    <row r="20" ht="20" customHeight="1" spans="1:8">
      <c r="A20" s="70" t="s">
        <v>383</v>
      </c>
      <c r="B20" s="71" t="s">
        <v>384</v>
      </c>
      <c r="C20" s="143">
        <f t="shared" si="0"/>
        <v>6.45</v>
      </c>
      <c r="D20" s="77">
        <v>6.45</v>
      </c>
      <c r="E20" s="144"/>
      <c r="F20" s="145"/>
      <c r="G20" s="145"/>
      <c r="H20" s="145"/>
    </row>
    <row r="21" ht="20" customHeight="1" spans="1:8">
      <c r="A21" s="70" t="s">
        <v>385</v>
      </c>
      <c r="B21" s="71" t="s">
        <v>386</v>
      </c>
      <c r="C21" s="143">
        <f t="shared" si="0"/>
        <v>0</v>
      </c>
      <c r="E21" s="144"/>
      <c r="F21" s="145"/>
      <c r="G21" s="145"/>
      <c r="H21" s="145"/>
    </row>
    <row r="22" ht="20" customHeight="1" spans="1:8">
      <c r="A22" s="66" t="s">
        <v>387</v>
      </c>
      <c r="B22" s="67" t="s">
        <v>388</v>
      </c>
      <c r="C22" s="143">
        <f t="shared" si="0"/>
        <v>35.82</v>
      </c>
      <c r="D22" s="77">
        <v>35.82</v>
      </c>
      <c r="E22" s="144"/>
      <c r="F22" s="145"/>
      <c r="G22" s="145"/>
      <c r="H22" s="145"/>
    </row>
    <row r="23" ht="20" customHeight="1" spans="1:8">
      <c r="A23" s="70" t="s">
        <v>389</v>
      </c>
      <c r="B23" s="71" t="s">
        <v>390</v>
      </c>
      <c r="C23" s="143">
        <f t="shared" si="0"/>
        <v>35.82</v>
      </c>
      <c r="D23" s="77">
        <v>35.82</v>
      </c>
      <c r="E23" s="144"/>
      <c r="F23" s="145"/>
      <c r="G23" s="145"/>
      <c r="H23" s="145"/>
    </row>
    <row r="24" ht="20" customHeight="1" spans="1:8">
      <c r="A24" s="70" t="s">
        <v>391</v>
      </c>
      <c r="B24" s="71" t="s">
        <v>392</v>
      </c>
      <c r="C24" s="143">
        <f t="shared" si="0"/>
        <v>35.82</v>
      </c>
      <c r="D24" s="77">
        <v>35.82</v>
      </c>
      <c r="E24" s="144"/>
      <c r="F24" s="145"/>
      <c r="G24" s="145"/>
      <c r="H24" s="145"/>
    </row>
    <row r="25" customHeight="1" spans="2:2">
      <c r="B25" s="34"/>
    </row>
    <row r="26" customHeight="1" spans="7:7">
      <c r="G26" s="34"/>
    </row>
    <row r="27" customHeight="1" spans="2:2">
      <c r="B27" s="34"/>
    </row>
    <row r="28" customHeight="1" spans="3:7">
      <c r="C28" s="34"/>
      <c r="G28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0784722222222222" right="0" top="0.196527777777778" bottom="0.118055555555556" header="0.499999992490753" footer="0.499999992490753"/>
  <pageSetup paperSize="9" scale="96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400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401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347</v>
      </c>
      <c r="E6" s="102" t="s">
        <v>402</v>
      </c>
      <c r="F6" s="102" t="s">
        <v>403</v>
      </c>
      <c r="G6" s="102" t="s">
        <v>404</v>
      </c>
    </row>
    <row r="7" s="90" customFormat="1" customHeight="1" spans="1:7">
      <c r="A7" s="103" t="s">
        <v>405</v>
      </c>
      <c r="B7" s="104">
        <f>B8+B9+B10</f>
        <v>504.9</v>
      </c>
      <c r="C7" s="105" t="s">
        <v>406</v>
      </c>
      <c r="D7" s="106">
        <f>SUM(D8:D11)</f>
        <v>504.9</v>
      </c>
      <c r="E7" s="106">
        <f>SUM(E8:E11)</f>
        <v>504.9</v>
      </c>
      <c r="F7" s="106"/>
      <c r="G7" s="106"/>
    </row>
    <row r="8" s="90" customFormat="1" customHeight="1" spans="1:7">
      <c r="A8" s="107" t="s">
        <v>407</v>
      </c>
      <c r="B8" s="50">
        <v>504.9</v>
      </c>
      <c r="C8" s="108" t="s">
        <v>360</v>
      </c>
      <c r="D8" s="109">
        <v>375.19</v>
      </c>
      <c r="E8" s="109">
        <v>375.19</v>
      </c>
      <c r="F8" s="110"/>
      <c r="G8" s="110"/>
    </row>
    <row r="9" s="90" customFormat="1" customHeight="1" spans="1:7">
      <c r="A9" s="107" t="s">
        <v>408</v>
      </c>
      <c r="B9" s="111"/>
      <c r="C9" s="112" t="s">
        <v>368</v>
      </c>
      <c r="D9" s="113">
        <v>61.72</v>
      </c>
      <c r="E9" s="113">
        <v>61.72</v>
      </c>
      <c r="F9" s="110"/>
      <c r="G9" s="110"/>
    </row>
    <row r="10" s="90" customFormat="1" customHeight="1" spans="1:7">
      <c r="A10" s="114" t="s">
        <v>409</v>
      </c>
      <c r="B10" s="111"/>
      <c r="C10" s="112" t="s">
        <v>378</v>
      </c>
      <c r="D10" s="113">
        <v>32.17</v>
      </c>
      <c r="E10" s="113">
        <v>32.17</v>
      </c>
      <c r="F10" s="110"/>
      <c r="G10" s="110"/>
    </row>
    <row r="11" s="90" customFormat="1" customHeight="1" spans="1:7">
      <c r="A11" s="107"/>
      <c r="B11" s="115"/>
      <c r="C11" s="108" t="s">
        <v>388</v>
      </c>
      <c r="D11" s="113">
        <v>35.82</v>
      </c>
      <c r="E11" s="113">
        <v>35.82</v>
      </c>
      <c r="F11" s="110"/>
      <c r="G11" s="110"/>
    </row>
    <row r="12" s="90" customFormat="1" customHeight="1" spans="1:7">
      <c r="A12" s="116" t="s">
        <v>410</v>
      </c>
      <c r="B12" s="117"/>
      <c r="C12" s="118"/>
      <c r="D12" s="110"/>
      <c r="E12" s="110"/>
      <c r="F12" s="110"/>
      <c r="G12" s="110"/>
    </row>
    <row r="13" s="90" customFormat="1" customHeight="1" spans="1:7">
      <c r="A13" s="107" t="s">
        <v>407</v>
      </c>
      <c r="B13" s="111"/>
      <c r="C13" s="32"/>
      <c r="D13" s="110"/>
      <c r="E13" s="110"/>
      <c r="F13" s="110"/>
      <c r="G13" s="110"/>
    </row>
    <row r="14" s="90" customFormat="1" customHeight="1" spans="1:7">
      <c r="A14" s="107" t="s">
        <v>408</v>
      </c>
      <c r="B14" s="115"/>
      <c r="D14" s="110"/>
      <c r="E14" s="110"/>
      <c r="F14" s="110"/>
      <c r="G14" s="110"/>
    </row>
    <row r="15" s="90" customFormat="1" customHeight="1" spans="1:13">
      <c r="A15" s="107" t="s">
        <v>409</v>
      </c>
      <c r="B15" s="119"/>
      <c r="C15" s="120" t="s">
        <v>411</v>
      </c>
      <c r="D15" s="110"/>
      <c r="E15" s="110"/>
      <c r="F15" s="110"/>
      <c r="G15" s="110"/>
      <c r="M15" s="133"/>
    </row>
    <row r="16" s="90" customFormat="1" customHeight="1" spans="1:7">
      <c r="A16" s="121"/>
      <c r="B16" s="122"/>
      <c r="C16" s="123"/>
      <c r="D16" s="124"/>
      <c r="E16" s="124"/>
      <c r="F16" s="124"/>
      <c r="G16" s="124"/>
    </row>
    <row r="17" s="90" customFormat="1" customHeight="1" spans="1:7">
      <c r="A17" s="121"/>
      <c r="B17" s="122"/>
      <c r="C17" s="125"/>
      <c r="D17" s="126"/>
      <c r="E17" s="127"/>
      <c r="F17" s="127"/>
      <c r="G17" s="127"/>
    </row>
    <row r="18" s="90" customFormat="1" customHeight="1" spans="1:7">
      <c r="A18" s="128"/>
      <c r="B18" s="129"/>
      <c r="C18" s="129"/>
      <c r="D18" s="127"/>
      <c r="E18" s="127"/>
      <c r="F18" s="127"/>
      <c r="G18" s="130"/>
    </row>
    <row r="19" s="90" customFormat="1" customHeight="1" spans="1:7">
      <c r="A19" s="131" t="s">
        <v>342</v>
      </c>
      <c r="B19" s="132">
        <f>B7+B12</f>
        <v>504.9</v>
      </c>
      <c r="C19" s="132" t="s">
        <v>343</v>
      </c>
      <c r="D19" s="127">
        <f>D7+D15</f>
        <v>504.9</v>
      </c>
      <c r="E19" s="127">
        <f>E7+E15</f>
        <v>504.9</v>
      </c>
      <c r="F19" s="127"/>
      <c r="G19" s="12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F12" sqref="F12"/>
    </sheetView>
  </sheetViews>
  <sheetFormatPr defaultColWidth="6.88333333333333" defaultRowHeight="12.75" customHeight="1" outlineLevelCol="5"/>
  <cols>
    <col min="1" max="1" width="16.6666666666667" style="16" customWidth="1"/>
    <col min="2" max="2" width="33.375" style="16" customWidth="1"/>
    <col min="3" max="3" width="17.5" style="34" customWidth="1"/>
    <col min="4" max="4" width="12.875" style="16" customWidth="1"/>
    <col min="5" max="5" width="14" style="16" customWidth="1"/>
    <col min="6" max="6" width="11.7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412</v>
      </c>
    </row>
    <row r="2" s="56" customFormat="1" ht="60" customHeight="1" spans="1:6">
      <c r="A2" s="58" t="s">
        <v>413</v>
      </c>
      <c r="B2" s="58"/>
      <c r="C2" s="58"/>
      <c r="D2" s="58"/>
      <c r="E2" s="58"/>
      <c r="F2" s="58"/>
    </row>
    <row r="3" ht="20.1" customHeight="1" spans="1:6">
      <c r="A3" s="60"/>
      <c r="B3" s="61"/>
      <c r="C3" s="60"/>
      <c r="D3" s="61"/>
      <c r="E3" s="61"/>
      <c r="F3" s="74" t="s">
        <v>313</v>
      </c>
    </row>
    <row r="4" ht="30" customHeight="1" spans="1:6">
      <c r="A4" s="40" t="s">
        <v>346</v>
      </c>
      <c r="B4" s="40"/>
      <c r="C4" s="75" t="s">
        <v>414</v>
      </c>
      <c r="D4" s="40" t="s">
        <v>415</v>
      </c>
      <c r="E4" s="40"/>
      <c r="F4" s="40"/>
    </row>
    <row r="5" ht="30" customHeight="1" spans="1:6">
      <c r="A5" s="42" t="s">
        <v>357</v>
      </c>
      <c r="B5" s="42" t="s">
        <v>358</v>
      </c>
      <c r="C5" s="40"/>
      <c r="D5" s="42" t="s">
        <v>416</v>
      </c>
      <c r="E5" s="42" t="s">
        <v>395</v>
      </c>
      <c r="F5" s="42" t="s">
        <v>396</v>
      </c>
    </row>
    <row r="6" ht="30" customHeight="1" spans="1:6">
      <c r="A6" s="53" t="s">
        <v>347</v>
      </c>
      <c r="B6" s="43"/>
      <c r="C6" s="76">
        <v>515.5</v>
      </c>
      <c r="D6" s="77">
        <f>E6+F6</f>
        <v>504.9</v>
      </c>
      <c r="E6" s="77">
        <f>E7+E14+E19+E24</f>
        <v>504.9</v>
      </c>
      <c r="F6" s="77">
        <f>F7+F14+F19+F24</f>
        <v>0</v>
      </c>
    </row>
    <row r="7" ht="24" customHeight="1" spans="1:6">
      <c r="A7" s="66" t="s">
        <v>359</v>
      </c>
      <c r="B7" s="67" t="s">
        <v>360</v>
      </c>
      <c r="C7" s="76">
        <v>436.12</v>
      </c>
      <c r="D7" s="77">
        <v>375.19</v>
      </c>
      <c r="E7" s="77">
        <v>375.19</v>
      </c>
      <c r="F7" s="77"/>
    </row>
    <row r="8" ht="24" customHeight="1" spans="1:6">
      <c r="A8" s="70" t="s">
        <v>361</v>
      </c>
      <c r="B8" s="71" t="s">
        <v>362</v>
      </c>
      <c r="C8" s="76">
        <v>436.12</v>
      </c>
      <c r="D8" s="77">
        <v>375.19</v>
      </c>
      <c r="E8" s="77">
        <v>375.19</v>
      </c>
      <c r="F8" s="77"/>
    </row>
    <row r="9" ht="24" customHeight="1" spans="1:6">
      <c r="A9" s="70" t="s">
        <v>363</v>
      </c>
      <c r="B9" s="71" t="s">
        <v>364</v>
      </c>
      <c r="C9" s="76">
        <v>436.12</v>
      </c>
      <c r="D9" s="77">
        <v>375.19</v>
      </c>
      <c r="E9" s="77">
        <v>375.19</v>
      </c>
      <c r="F9" s="77"/>
    </row>
    <row r="10" ht="24" customHeight="1" spans="1:6">
      <c r="A10" s="70" t="s">
        <v>365</v>
      </c>
      <c r="B10" s="71" t="s">
        <v>366</v>
      </c>
      <c r="C10" s="77"/>
      <c r="D10" s="77"/>
      <c r="E10" s="77"/>
      <c r="F10" s="77"/>
    </row>
    <row r="11" ht="24" customHeight="1" spans="1:6">
      <c r="A11" s="66" t="s">
        <v>417</v>
      </c>
      <c r="B11" s="67" t="s">
        <v>418</v>
      </c>
      <c r="C11" s="76">
        <v>2.76</v>
      </c>
      <c r="D11" s="77"/>
      <c r="E11" s="77"/>
      <c r="F11" s="77"/>
    </row>
    <row r="12" ht="24" customHeight="1" spans="1:6">
      <c r="A12" s="70" t="s">
        <v>419</v>
      </c>
      <c r="B12" s="71" t="s">
        <v>420</v>
      </c>
      <c r="C12" s="76">
        <v>2.76</v>
      </c>
      <c r="D12" s="77"/>
      <c r="E12" s="77"/>
      <c r="F12" s="77"/>
    </row>
    <row r="13" ht="24" customHeight="1" spans="1:6">
      <c r="A13" s="70" t="s">
        <v>421</v>
      </c>
      <c r="B13" s="71" t="s">
        <v>422</v>
      </c>
      <c r="C13" s="76">
        <v>2.76</v>
      </c>
      <c r="D13" s="77"/>
      <c r="E13" s="77"/>
      <c r="F13" s="77"/>
    </row>
    <row r="14" ht="24" customHeight="1" spans="1:6">
      <c r="A14" s="66" t="s">
        <v>367</v>
      </c>
      <c r="B14" s="67" t="s">
        <v>368</v>
      </c>
      <c r="C14" s="76">
        <v>68.6</v>
      </c>
      <c r="D14" s="77">
        <v>61.72</v>
      </c>
      <c r="E14" s="77">
        <v>61.72</v>
      </c>
      <c r="F14" s="77"/>
    </row>
    <row r="15" ht="24" customHeight="1" spans="1:6">
      <c r="A15" s="70" t="s">
        <v>369</v>
      </c>
      <c r="B15" s="71" t="s">
        <v>370</v>
      </c>
      <c r="C15" s="76">
        <v>68.6</v>
      </c>
      <c r="D15" s="77">
        <v>61.72</v>
      </c>
      <c r="E15" s="77">
        <v>61.72</v>
      </c>
      <c r="F15" s="77"/>
    </row>
    <row r="16" ht="24" customHeight="1" spans="1:6">
      <c r="A16" s="70" t="s">
        <v>371</v>
      </c>
      <c r="B16" s="71" t="s">
        <v>372</v>
      </c>
      <c r="C16" s="76">
        <v>45.73</v>
      </c>
      <c r="D16" s="77">
        <v>41.14</v>
      </c>
      <c r="E16" s="77">
        <v>41.14</v>
      </c>
      <c r="F16" s="77"/>
    </row>
    <row r="17" ht="24" customHeight="1" spans="1:6">
      <c r="A17" s="70" t="s">
        <v>373</v>
      </c>
      <c r="B17" s="71" t="s">
        <v>374</v>
      </c>
      <c r="C17" s="78">
        <v>22.87</v>
      </c>
      <c r="D17" s="79">
        <v>20.57</v>
      </c>
      <c r="E17" s="80">
        <v>20.57</v>
      </c>
      <c r="F17" s="77"/>
    </row>
    <row r="18" ht="24" customHeight="1" spans="1:6">
      <c r="A18" s="70" t="s">
        <v>375</v>
      </c>
      <c r="B18" s="71" t="s">
        <v>376</v>
      </c>
      <c r="C18" s="81"/>
      <c r="D18" s="82"/>
      <c r="E18" s="83"/>
      <c r="F18" s="77"/>
    </row>
    <row r="19" ht="24" customHeight="1" spans="1:6">
      <c r="A19" s="66" t="s">
        <v>377</v>
      </c>
      <c r="B19" s="67" t="s">
        <v>378</v>
      </c>
      <c r="C19" s="84">
        <v>35.82</v>
      </c>
      <c r="D19" s="85">
        <v>32.17</v>
      </c>
      <c r="E19" s="86">
        <v>32.17</v>
      </c>
      <c r="F19" s="77"/>
    </row>
    <row r="20" ht="24" customHeight="1" spans="1:6">
      <c r="A20" s="70" t="s">
        <v>379</v>
      </c>
      <c r="B20" s="71" t="s">
        <v>380</v>
      </c>
      <c r="C20" s="84">
        <v>35.82</v>
      </c>
      <c r="D20" s="85">
        <v>32.17</v>
      </c>
      <c r="E20" s="86">
        <v>32.17</v>
      </c>
      <c r="F20" s="77"/>
    </row>
    <row r="21" s="34" customFormat="1" ht="24" customHeight="1" spans="1:6">
      <c r="A21" s="70" t="s">
        <v>381</v>
      </c>
      <c r="B21" s="71" t="s">
        <v>382</v>
      </c>
      <c r="C21" s="84">
        <v>28.58</v>
      </c>
      <c r="D21" s="85">
        <v>25.72</v>
      </c>
      <c r="E21" s="86">
        <v>25.72</v>
      </c>
      <c r="F21" s="77"/>
    </row>
    <row r="22" ht="24" customHeight="1" spans="1:6">
      <c r="A22" s="70" t="s">
        <v>383</v>
      </c>
      <c r="B22" s="71" t="s">
        <v>384</v>
      </c>
      <c r="C22" s="84">
        <v>7.24</v>
      </c>
      <c r="D22" s="85">
        <v>6.45</v>
      </c>
      <c r="E22" s="86">
        <v>6.45</v>
      </c>
      <c r="F22" s="77"/>
    </row>
    <row r="23" ht="24" customHeight="1" spans="1:6">
      <c r="A23" s="70" t="s">
        <v>385</v>
      </c>
      <c r="B23" s="71" t="s">
        <v>386</v>
      </c>
      <c r="C23" s="81"/>
      <c r="D23" s="82"/>
      <c r="E23" s="83"/>
      <c r="F23" s="77"/>
    </row>
    <row r="24" ht="24" customHeight="1" spans="1:6">
      <c r="A24" s="66" t="s">
        <v>387</v>
      </c>
      <c r="B24" s="67" t="s">
        <v>388</v>
      </c>
      <c r="C24" s="87">
        <v>39.87</v>
      </c>
      <c r="D24" s="88">
        <v>35.82</v>
      </c>
      <c r="E24" s="89">
        <v>35.82</v>
      </c>
      <c r="F24" s="77"/>
    </row>
    <row r="25" ht="24" customHeight="1" spans="1:6">
      <c r="A25" s="70" t="s">
        <v>389</v>
      </c>
      <c r="B25" s="71" t="s">
        <v>390</v>
      </c>
      <c r="C25" s="76">
        <v>39.87</v>
      </c>
      <c r="D25" s="77">
        <v>35.82</v>
      </c>
      <c r="E25" s="77">
        <v>35.82</v>
      </c>
      <c r="F25" s="77"/>
    </row>
    <row r="26" ht="24" customHeight="1" spans="1:6">
      <c r="A26" s="70" t="s">
        <v>391</v>
      </c>
      <c r="B26" s="71" t="s">
        <v>392</v>
      </c>
      <c r="C26" s="76">
        <v>39.87</v>
      </c>
      <c r="D26" s="77">
        <v>35.82</v>
      </c>
      <c r="E26" s="77">
        <v>35.82</v>
      </c>
      <c r="F26" s="77"/>
    </row>
    <row r="28" customHeight="1" spans="1:1">
      <c r="A28" s="34"/>
    </row>
    <row r="30" customHeight="1" spans="2:2">
      <c r="B30" s="34"/>
    </row>
    <row r="31" customHeight="1" spans="2:2">
      <c r="B31" s="34"/>
    </row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999999984981507" bottom="0.999999984981507" header="0.499999992490753" footer="0.49999999249075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C5" sqref="C5:E5"/>
    </sheetView>
  </sheetViews>
  <sheetFormatPr defaultColWidth="6.88333333333333" defaultRowHeight="20.1" customHeight="1"/>
  <cols>
    <col min="1" max="1" width="14.5" style="16" customWidth="1"/>
    <col min="2" max="2" width="30.2916666666667" style="16" customWidth="1"/>
    <col min="3" max="3" width="19.625" style="16" customWidth="1"/>
    <col min="4" max="4" width="16.875" style="16" customWidth="1"/>
    <col min="5" max="5" width="19.125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423</v>
      </c>
      <c r="E1" s="57"/>
    </row>
    <row r="2" s="56" customFormat="1" ht="83" customHeight="1" spans="1:5">
      <c r="A2" s="58" t="s">
        <v>424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425</v>
      </c>
      <c r="B5" s="40"/>
      <c r="C5" s="40" t="s">
        <v>426</v>
      </c>
      <c r="D5" s="40"/>
      <c r="E5" s="40"/>
    </row>
    <row r="6" s="39" customFormat="1" ht="22" customHeight="1" spans="1:5">
      <c r="A6" s="40" t="s">
        <v>357</v>
      </c>
      <c r="B6" s="40" t="s">
        <v>358</v>
      </c>
      <c r="C6" s="40" t="s">
        <v>347</v>
      </c>
      <c r="D6" s="40" t="s">
        <v>427</v>
      </c>
      <c r="E6" s="40" t="s">
        <v>428</v>
      </c>
    </row>
    <row r="7" s="39" customFormat="1" customHeight="1" spans="1:10">
      <c r="A7" s="63" t="s">
        <v>429</v>
      </c>
      <c r="B7" s="64"/>
      <c r="C7" s="65">
        <f>C8+C18+C30</f>
        <v>504.89</v>
      </c>
      <c r="D7" s="65">
        <f>D8+D30</f>
        <v>429.01</v>
      </c>
      <c r="E7" s="65">
        <f>E18+E30</f>
        <v>75.88</v>
      </c>
      <c r="J7" s="69"/>
    </row>
    <row r="8" s="39" customFormat="1" customHeight="1" spans="1:7">
      <c r="A8" s="66" t="s">
        <v>430</v>
      </c>
      <c r="B8" s="67" t="s">
        <v>431</v>
      </c>
      <c r="C8" s="68">
        <f>SUM(D8:E8)</f>
        <v>429.01</v>
      </c>
      <c r="D8" s="68">
        <v>429.01</v>
      </c>
      <c r="E8" s="68"/>
      <c r="G8" s="69"/>
    </row>
    <row r="9" s="39" customFormat="1" customHeight="1" spans="1:11">
      <c r="A9" s="70" t="s">
        <v>432</v>
      </c>
      <c r="B9" s="71" t="s">
        <v>433</v>
      </c>
      <c r="C9" s="68">
        <f t="shared" ref="C9:C32" si="0">SUM(D9:E9)</f>
        <v>90.28</v>
      </c>
      <c r="D9" s="68">
        <v>90.28</v>
      </c>
      <c r="E9" s="68"/>
      <c r="F9" s="69"/>
      <c r="G9" s="69"/>
      <c r="K9" s="69"/>
    </row>
    <row r="10" s="39" customFormat="1" customHeight="1" spans="1:8">
      <c r="A10" s="70" t="s">
        <v>434</v>
      </c>
      <c r="B10" s="71" t="s">
        <v>435</v>
      </c>
      <c r="C10" s="68">
        <f t="shared" si="0"/>
        <v>68.39</v>
      </c>
      <c r="D10" s="68">
        <v>68.39</v>
      </c>
      <c r="E10" s="68"/>
      <c r="F10" s="69"/>
      <c r="H10" s="69"/>
    </row>
    <row r="11" s="39" customFormat="1" customHeight="1" spans="1:8">
      <c r="A11" s="70" t="s">
        <v>436</v>
      </c>
      <c r="B11" s="71" t="s">
        <v>437</v>
      </c>
      <c r="C11" s="68">
        <f t="shared" si="0"/>
        <v>139.87</v>
      </c>
      <c r="D11" s="68">
        <v>139.87</v>
      </c>
      <c r="E11" s="68"/>
      <c r="F11" s="69"/>
      <c r="H11" s="69"/>
    </row>
    <row r="12" s="39" customFormat="1" customHeight="1" spans="1:8">
      <c r="A12" s="70" t="s">
        <v>438</v>
      </c>
      <c r="B12" s="71" t="s">
        <v>439</v>
      </c>
      <c r="C12" s="68">
        <f t="shared" si="0"/>
        <v>41.14</v>
      </c>
      <c r="D12" s="68">
        <v>41.14</v>
      </c>
      <c r="E12" s="68"/>
      <c r="F12" s="69"/>
      <c r="H12" s="69"/>
    </row>
    <row r="13" s="39" customFormat="1" customHeight="1" spans="1:8">
      <c r="A13" s="70" t="s">
        <v>440</v>
      </c>
      <c r="B13" s="71" t="s">
        <v>441</v>
      </c>
      <c r="C13" s="68">
        <f t="shared" si="0"/>
        <v>20.57</v>
      </c>
      <c r="D13" s="68">
        <v>20.57</v>
      </c>
      <c r="E13" s="68"/>
      <c r="F13" s="69"/>
      <c r="G13" s="69"/>
      <c r="H13" s="69"/>
    </row>
    <row r="14" s="39" customFormat="1" customHeight="1" spans="1:10">
      <c r="A14" s="70" t="s">
        <v>442</v>
      </c>
      <c r="B14" s="71" t="s">
        <v>443</v>
      </c>
      <c r="C14" s="68">
        <f t="shared" si="0"/>
        <v>21.86</v>
      </c>
      <c r="D14" s="68">
        <v>21.86</v>
      </c>
      <c r="E14" s="68"/>
      <c r="F14" s="69"/>
      <c r="J14" s="69"/>
    </row>
    <row r="15" s="39" customFormat="1" customHeight="1" spans="1:11">
      <c r="A15" s="70" t="s">
        <v>444</v>
      </c>
      <c r="B15" s="71" t="s">
        <v>445</v>
      </c>
      <c r="C15" s="68">
        <f t="shared" si="0"/>
        <v>6.45</v>
      </c>
      <c r="D15" s="68">
        <v>6.45</v>
      </c>
      <c r="E15" s="68"/>
      <c r="F15" s="69"/>
      <c r="G15" s="69"/>
      <c r="K15" s="69"/>
    </row>
    <row r="16" s="39" customFormat="1" customHeight="1" spans="1:11">
      <c r="A16" s="70" t="s">
        <v>446</v>
      </c>
      <c r="B16" s="71" t="s">
        <v>447</v>
      </c>
      <c r="C16" s="68">
        <f t="shared" si="0"/>
        <v>4.63</v>
      </c>
      <c r="D16" s="68">
        <v>4.63</v>
      </c>
      <c r="E16" s="68"/>
      <c r="F16" s="69"/>
      <c r="G16" s="69"/>
      <c r="H16" s="69"/>
      <c r="K16" s="69"/>
    </row>
    <row r="17" s="39" customFormat="1" customHeight="1" spans="1:11">
      <c r="A17" s="70" t="s">
        <v>448</v>
      </c>
      <c r="B17" s="71" t="s">
        <v>449</v>
      </c>
      <c r="C17" s="68">
        <f t="shared" si="0"/>
        <v>35.82</v>
      </c>
      <c r="D17" s="68">
        <v>35.82</v>
      </c>
      <c r="E17" s="68"/>
      <c r="F17" s="69"/>
      <c r="G17" s="69"/>
      <c r="K17" s="69"/>
    </row>
    <row r="18" s="39" customFormat="1" customHeight="1" spans="1:11">
      <c r="A18" s="66" t="s">
        <v>450</v>
      </c>
      <c r="B18" s="67" t="s">
        <v>451</v>
      </c>
      <c r="C18" s="68">
        <f t="shared" si="0"/>
        <v>75.88</v>
      </c>
      <c r="D18" s="68"/>
      <c r="E18" s="68">
        <v>75.88</v>
      </c>
      <c r="F18" s="69"/>
      <c r="G18" s="69"/>
      <c r="K18" s="69"/>
    </row>
    <row r="19" customHeight="1" spans="1:5">
      <c r="A19" s="70" t="s">
        <v>452</v>
      </c>
      <c r="B19" s="71" t="s">
        <v>453</v>
      </c>
      <c r="C19" s="68">
        <f t="shared" si="0"/>
        <v>3.3</v>
      </c>
      <c r="D19" s="68"/>
      <c r="E19" s="68">
        <v>3.3</v>
      </c>
    </row>
    <row r="20" customHeight="1" spans="1:5">
      <c r="A20" s="70" t="s">
        <v>454</v>
      </c>
      <c r="B20" s="71" t="s">
        <v>455</v>
      </c>
      <c r="C20" s="68">
        <f t="shared" si="0"/>
        <v>0</v>
      </c>
      <c r="D20" s="68"/>
      <c r="E20" s="68"/>
    </row>
    <row r="21" customHeight="1" spans="1:5">
      <c r="A21" s="70" t="s">
        <v>456</v>
      </c>
      <c r="B21" s="71" t="s">
        <v>457</v>
      </c>
      <c r="C21" s="68">
        <f t="shared" si="0"/>
        <v>0</v>
      </c>
      <c r="D21" s="68"/>
      <c r="E21" s="68"/>
    </row>
    <row r="22" customHeight="1" spans="1:5">
      <c r="A22" s="70" t="s">
        <v>458</v>
      </c>
      <c r="B22" s="71" t="s">
        <v>459</v>
      </c>
      <c r="C22" s="68">
        <f t="shared" si="0"/>
        <v>0</v>
      </c>
      <c r="D22" s="68"/>
      <c r="E22" s="68"/>
    </row>
    <row r="23" customHeight="1" spans="1:5">
      <c r="A23" s="70" t="s">
        <v>460</v>
      </c>
      <c r="B23" s="71" t="s">
        <v>461</v>
      </c>
      <c r="C23" s="68">
        <f t="shared" si="0"/>
        <v>6.24</v>
      </c>
      <c r="D23" s="68"/>
      <c r="E23" s="68">
        <v>6.24</v>
      </c>
    </row>
    <row r="24" customHeight="1" spans="1:5">
      <c r="A24" s="70" t="s">
        <v>462</v>
      </c>
      <c r="B24" s="71" t="s">
        <v>463</v>
      </c>
      <c r="C24" s="68">
        <f t="shared" si="0"/>
        <v>4</v>
      </c>
      <c r="D24" s="68"/>
      <c r="E24" s="68">
        <v>4</v>
      </c>
    </row>
    <row r="25" customHeight="1" spans="1:5">
      <c r="A25" s="70" t="s">
        <v>464</v>
      </c>
      <c r="B25" s="71" t="s">
        <v>465</v>
      </c>
      <c r="C25" s="68">
        <f t="shared" si="0"/>
        <v>0.2</v>
      </c>
      <c r="D25" s="68"/>
      <c r="E25" s="68">
        <v>0.2</v>
      </c>
    </row>
    <row r="26" customHeight="1" spans="1:5">
      <c r="A26" s="70" t="s">
        <v>466</v>
      </c>
      <c r="B26" s="71" t="s">
        <v>467</v>
      </c>
      <c r="C26" s="68">
        <f t="shared" si="0"/>
        <v>11.61</v>
      </c>
      <c r="D26" s="68"/>
      <c r="E26" s="68">
        <v>11.61</v>
      </c>
    </row>
    <row r="27" customHeight="1" spans="1:5">
      <c r="A27" s="70" t="s">
        <v>468</v>
      </c>
      <c r="B27" s="71" t="s">
        <v>469</v>
      </c>
      <c r="C27" s="68">
        <f t="shared" si="0"/>
        <v>2.71</v>
      </c>
      <c r="D27" s="68"/>
      <c r="E27" s="68">
        <v>2.71</v>
      </c>
    </row>
    <row r="28" customHeight="1" spans="1:5">
      <c r="A28" s="70" t="s">
        <v>470</v>
      </c>
      <c r="B28" s="71" t="s">
        <v>471</v>
      </c>
      <c r="C28" s="68">
        <f t="shared" si="0"/>
        <v>17.94</v>
      </c>
      <c r="D28" s="68"/>
      <c r="E28" s="72">
        <v>17.94</v>
      </c>
    </row>
    <row r="29" customHeight="1" spans="1:5">
      <c r="A29" s="70" t="s">
        <v>472</v>
      </c>
      <c r="B29" s="71" t="s">
        <v>473</v>
      </c>
      <c r="C29" s="68">
        <f t="shared" si="0"/>
        <v>29.88</v>
      </c>
      <c r="D29" s="68"/>
      <c r="E29" s="73">
        <v>29.88</v>
      </c>
    </row>
    <row r="30" customHeight="1" spans="1:5">
      <c r="A30" s="66" t="s">
        <v>474</v>
      </c>
      <c r="B30" s="67" t="s">
        <v>475</v>
      </c>
      <c r="C30" s="68"/>
      <c r="D30" s="68"/>
      <c r="E30" s="68"/>
    </row>
    <row r="31" customHeight="1" spans="1:5">
      <c r="A31" s="70" t="s">
        <v>476</v>
      </c>
      <c r="B31" s="71" t="s">
        <v>477</v>
      </c>
      <c r="C31" s="68"/>
      <c r="D31" s="68"/>
      <c r="E31" s="68"/>
    </row>
    <row r="32" customHeight="1" spans="1:5">
      <c r="A32" s="70" t="s">
        <v>478</v>
      </c>
      <c r="B32" s="71" t="s">
        <v>479</v>
      </c>
      <c r="C32" s="68"/>
      <c r="D32" s="68"/>
      <c r="E32" s="68"/>
    </row>
  </sheetData>
  <mergeCells count="4">
    <mergeCell ref="A2:E2"/>
    <mergeCell ref="A5:B5"/>
    <mergeCell ref="C5:E5"/>
    <mergeCell ref="A7:B7"/>
  </mergeCells>
  <printOptions horizontalCentered="1" verticalCentered="1"/>
  <pageMargins left="0" right="0" top="0" bottom="0.236111111111111" header="0.156944444444444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480</v>
      </c>
      <c r="L1" s="51"/>
    </row>
    <row r="2" s="35" customFormat="1" ht="42" customHeight="1" spans="1:12">
      <c r="A2" s="36" t="s">
        <v>481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414</v>
      </c>
      <c r="B5" s="40"/>
      <c r="C5" s="40"/>
      <c r="D5" s="40"/>
      <c r="E5" s="40"/>
      <c r="F5" s="41"/>
      <c r="G5" s="40" t="s">
        <v>415</v>
      </c>
      <c r="H5" s="40"/>
      <c r="I5" s="40"/>
      <c r="J5" s="40"/>
      <c r="K5" s="40"/>
      <c r="L5" s="40"/>
    </row>
    <row r="6" ht="22.5" customHeight="1" spans="1:12">
      <c r="A6" s="42" t="s">
        <v>347</v>
      </c>
      <c r="B6" s="9" t="s">
        <v>482</v>
      </c>
      <c r="C6" s="42" t="s">
        <v>483</v>
      </c>
      <c r="D6" s="42"/>
      <c r="E6" s="42"/>
      <c r="F6" s="43" t="s">
        <v>484</v>
      </c>
      <c r="G6" s="44" t="s">
        <v>347</v>
      </c>
      <c r="H6" s="45" t="s">
        <v>482</v>
      </c>
      <c r="I6" s="42" t="s">
        <v>483</v>
      </c>
      <c r="J6" s="42"/>
      <c r="K6" s="53"/>
      <c r="L6" s="42" t="s">
        <v>484</v>
      </c>
    </row>
    <row r="7" ht="33.75" customHeight="1" spans="1:12">
      <c r="A7" s="46"/>
      <c r="B7" s="8"/>
      <c r="C7" s="47" t="s">
        <v>416</v>
      </c>
      <c r="D7" s="13" t="s">
        <v>485</v>
      </c>
      <c r="E7" s="13" t="s">
        <v>486</v>
      </c>
      <c r="F7" s="46"/>
      <c r="G7" s="48"/>
      <c r="H7" s="8"/>
      <c r="I7" s="54" t="s">
        <v>416</v>
      </c>
      <c r="J7" s="13" t="s">
        <v>485</v>
      </c>
      <c r="K7" s="55" t="s">
        <v>486</v>
      </c>
      <c r="L7" s="46"/>
    </row>
    <row r="8" ht="39" customHeight="1" spans="1:12">
      <c r="A8" s="49">
        <v>0.2</v>
      </c>
      <c r="B8" s="49"/>
      <c r="C8" s="49"/>
      <c r="D8" s="49"/>
      <c r="E8" s="49"/>
      <c r="F8" s="49">
        <v>0.2</v>
      </c>
      <c r="G8" s="50"/>
      <c r="H8" s="50"/>
      <c r="I8" s="50"/>
      <c r="J8" s="50"/>
      <c r="K8" s="50"/>
      <c r="L8" s="50"/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5" sqref="D5:D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487</v>
      </c>
      <c r="E1" s="18"/>
    </row>
    <row r="2" s="14" customFormat="1" ht="42.75" customHeight="1" spans="1:8">
      <c r="A2" s="19" t="s">
        <v>488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489</v>
      </c>
      <c r="B5" s="25" t="s">
        <v>490</v>
      </c>
      <c r="C5" s="25" t="s">
        <v>491</v>
      </c>
      <c r="D5" s="26" t="s">
        <v>492</v>
      </c>
      <c r="E5" s="26" t="s">
        <v>493</v>
      </c>
      <c r="F5" s="26"/>
      <c r="G5" s="26"/>
      <c r="H5" s="26" t="s">
        <v>494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495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2025-01-24T09:33:39Z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46B28268E5094C5BA088B19978EBBD0A_13</vt:lpwstr>
  </property>
</Properties>
</file>