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<sst xmlns="http://schemas.openxmlformats.org/spreadsheetml/2006/main" count="1463" uniqueCount="566">
  <si>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</si>
  <si>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</si>
  <si>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</si>
  <si>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</si>
  <si>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</si>
  <si>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</si>
  <si>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</si>
  <si>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</si>
  <si>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</si>
  <si>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</si>
  <si>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</si>
  <si>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</si>
  <si>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</si>
  <si>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</si>
  <si>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</si>
  <si>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</si>
  <si>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</si>
  <si>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</si>
  <si>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</si>
  <si>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</si>
  <si>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</si>
  <si>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</si>
  <si>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</si>
  <si>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</si>
  <si>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</si>
  <si>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</si>
  <si>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</si>
  <si>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</si>
  <si>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</si>
  <si>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</si>
  <si>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</si>
  <si>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</si>
  <si>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</si>
  <si>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</si>
  <si>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</si>
  <si>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</si>
  <si>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</si>
  <si>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</si>
  <si>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</si>
  <si>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</si>
  <si>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</si>
  <si>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</si>
  <si>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</si>
  <si>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</si>
  <si>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</si>
  <si>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</si>
  <si>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</si>
  <si>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</si>
  <si>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</si>
  <si>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</si>
  <si>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</si>
  <si>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</si>
  <si>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</si>
  <si>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</si>
  <si>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</si>
  <si>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</si>
  <si>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</si>
  <si>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</si>
  <si>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</si>
  <si>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</si>
  <si>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</si>
  <si>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</si>
  <si>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</si>
  <si>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</si>
  <si>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</si>
  <si>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</si>
  <si>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</si>
  <si>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</si>
  <si>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</si>
  <si>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</si>
  <si>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</si>
  <si>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</si>
  <si>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</si>
  <si>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</si>
  <si>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</si>
  <si>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</si>
  <si>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</si>
  <si>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</si>
  <si>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</si>
  <si>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</si>
  <si>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</si>
  <si>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</si>
  <si>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</si>
  <si>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</si>
  <si>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</si>
  <si>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</si>
  <si>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</si>
  <si>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</si>
  <si>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</si>
  <si>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</si>
  <si>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</si>
  <si>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</si>
  <si>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</si>
  <si>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</si>
  <si>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</si>
  <si>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</si>
  <si>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</si>
  <si>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</si>
  <si>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</si>
  <si>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</si>
  <si>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</si>
  <si>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</si>
  <si>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</si>
  <si>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</si>
  <si>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</si>
  <si>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</si>
  <si>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</si>
  <si>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</si>
  <si>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</si>
  <si>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</si>
  <si>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</si>
  <si>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</si>
  <si>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</si>
  <si>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</si>
  <si>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</si>
  <si>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</si>
  <si>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</si>
  <si>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</si>
  <si>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</si>
  <si>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</si>
  <si>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</si>
  <si>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</si>
  <si>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</si>
  <si>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</si>
  <si>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</si>
  <si>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</si>
  <si>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</si>
  <si>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</si>
  <si>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</si>
  <si>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</si>
  <si>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</si>
  <si>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</si>
  <si>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</si>
  <si>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</si>
  <si>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</si>
  <si>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</si>
  <si>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</si>
  <si>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</si>
  <si>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</si>
  <si>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</si>
  <si>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</si>
  <si>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</si>
  <si>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</si>
  <si>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</si>
  <si>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</si>
  <si>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</si>
  <si>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</si>
  <si>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</si>
  <si>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</si>
  <si>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</si>
  <si>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</si>
  <si>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</si>
  <si>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</si>
  <si>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</si>
  <si>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</si>
  <si>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</si>
  <si>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</si>
  <si>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</si>
  <si>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</si>
  <si>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</si>
  <si>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</si>
  <si>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</si>
  <si>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</si>
  <si>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</si>
  <si>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</si>
  <si>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</si>
  <si>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</si>
  <si>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</si>
  <si>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</si>
  <si>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</si>
  <si>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</si>
  <si>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</si>
  <si>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</si>
  <si>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</si>
  <si>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</si>
  <si>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</si>
  <si>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</si>
  <si>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</si>
  <si>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</si>
  <si>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</si>
  <si>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</si>
  <si>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</si>
  <si>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</si>
  <si>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</si>
  <si>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</si>
  <si>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</si>
  <si>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</si>
  <si>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</si>
  <si>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</si>
  <si>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</si>
  <si>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</si>
  <si>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</si>
  <si>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</si>
  <si>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</si>
  <si>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</si>
  <si>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</si>
  <si>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</si>
  <si>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</si>
  <si>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</si>
  <si>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</si>
  <si>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</si>
  <si>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</si>
  <si>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</si>
  <si>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</si>
  <si>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</si>
  <si>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</si>
  <si>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</si>
  <si>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</si>
  <si>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</si>
  <si>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</si>
  <si>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</si>
  <si>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</si>
  <si>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</si>
  <si>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</si>
  <si>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</si>
  <si>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</si>
  <si>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</si>
  <si>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</si>
  <si>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</si>
  <si>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</si>
  <si>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</si>
  <si>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</si>
  <si>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</si>
  <si>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</si>
  <si>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</si>
  <si>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</si>
  <si>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</si>
  <si>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</si>
  <si>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</si>
  <si>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</si>
  <si>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</si>
  <si>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</si>
  <si>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</si>
  <si>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</si>
  <si>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</si>
  <si>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</si>
  <si>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</si>
  <si>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</si>
  <si>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</si>
  <si>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</si>
  <si>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</si>
  <si>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</si>
  <si>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</si>
  <si>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</si>
  <si>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</si>
  <si>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</si>
  <si>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</si>
  <si>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</si>
  <si>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</si>
  <si>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</si>
  <si>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</si>
  <si>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</si>
  <si>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</si>
  <si>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</si>
  <si>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</si>
  <si>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</si>
  <si>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</si>
  <si>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</si>
  <si>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</si>
  <si>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</si>
  <si>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</si>
  <si>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</si>
  <si>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</si>
  <si>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</si>
  <si>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</si>
  <si>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</si>
  <si>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</si>
  <si>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</si>
  <si>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</si>
  <si>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</si>
  <si>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</si>
  <si>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</si>
  <si>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</si>
  <si>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</si>
  <si>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</si>
  <si>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</si>
  <si>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</si>
  <si>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</si>
  <si>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</si>
  <si>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</si>
  <si>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</si>
  <si>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</si>
  <si>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</si>
  <si>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</si>
  <si>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</si>
  <si>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</si>
  <si>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</si>
  <si>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</si>
  <si>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</si>
  <si>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</si>
  <si>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</si>
  <si>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</si>
  <si>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</si>
  <si>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</si>
  <si>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</si>
  <si>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</si>
  <si>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</si>
  <si>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</si>
  <si>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</si>
  <si>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</si>
  <si>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</si>
  <si>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</si>
  <si>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</si>
  <si>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</si>
  <si>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</si>
  <si>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</si>
  <si>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</si>
  <si>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</si>
  <si>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</si>
  <si>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</si>
  <si>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</si>
  <si>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</si>
  <si>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重庆市江津区商务委员会（本级）2025年部门收支总表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</si>
  <si>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</si>
  <si>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</si>
  <si>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</si>
  <si>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</si>
  <si>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</si>
  <si>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</si>
  <si>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</si>
  <si>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</si>
  <si>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</si>
  <si>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</si>
  <si>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</si>
  <si>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</si>
  <si>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四、资源勘探工业信息等支出</t>
  </si>
  <si>
    <t>五、事业收入</t>
  </si>
  <si>
    <t>五、商业服务业等支出</t>
  </si>
  <si>
    <t>六、上级补助收入</t>
  </si>
  <si>
    <t>六、住房保障支出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</si>
  <si>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</si>
  <si>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</si>
  <si>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</si>
  <si>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</si>
  <si>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</si>
  <si>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</si>
  <si>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</si>
  <si>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</si>
  <si>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</si>
  <si>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</si>
  <si>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</si>
  <si>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重庆市江津区商务委员会（本级）2025年部门收入总表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</si>
  <si>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</si>
  <si>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</si>
  <si>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</si>
  <si>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</si>
  <si>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</si>
  <si>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</si>
  <si>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</si>
  <si>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</si>
  <si>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</si>
  <si>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</si>
  <si>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</si>
  <si>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</si>
  <si>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</si>
  <si>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</si>
  <si>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</si>
  <si>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t> </t>
    </r>
    <r>
      <rPr>
        <sz val="12"/>
        <rFont val="方正仿宋_GBK"/>
        <charset val="134"/>
      </rPr>
      <t>20113</t>
    </r>
  </si>
  <si>
    <r>
      <t> </t>
    </r>
    <r>
      <rPr>
        <sz val="12"/>
        <rFont val="方正仿宋_GBK"/>
        <charset val="134"/>
      </rPr>
      <t>商贸事务</t>
    </r>
  </si>
  <si>
    <r>
      <t>  </t>
    </r>
    <r>
      <rPr>
        <sz val="12"/>
        <rFont val="方正仿宋_GBK"/>
        <charset val="134"/>
      </rPr>
      <t>2011301</t>
    </r>
  </si>
  <si>
    <r>
      <t>  </t>
    </r>
    <r>
      <rPr>
        <sz val="12"/>
        <rFont val="方正仿宋_GBK"/>
        <charset val="134"/>
      </rPr>
      <t>行政运行</t>
    </r>
  </si>
  <si>
    <r>
      <t>  </t>
    </r>
    <r>
      <rPr>
        <sz val="12"/>
        <rFont val="方正仿宋_GBK"/>
        <charset val="134"/>
      </rPr>
      <t>2011302</t>
    </r>
  </si>
  <si>
    <r>
      <t>  </t>
    </r>
    <r>
      <rPr>
        <sz val="12"/>
        <rFont val="方正仿宋_GBK"/>
        <charset val="134"/>
      </rPr>
      <t>一般行政管理事务</t>
    </r>
  </si>
  <si>
    <t>208</t>
  </si>
  <si>
    <t>社会保障和就业支出</t>
  </si>
  <si>
    <r>
      <t> </t>
    </r>
    <r>
      <rPr>
        <sz val="12"/>
        <rFont val="方正仿宋_GBK"/>
        <charset val="134"/>
      </rPr>
      <t>20805</t>
    </r>
  </si>
  <si>
    <r>
      <t> </t>
    </r>
    <r>
      <rPr>
        <sz val="12"/>
        <rFont val="方正仿宋_GBK"/>
        <charset val="134"/>
      </rPr>
      <t>行政事业单位养老支出</t>
    </r>
  </si>
  <si>
    <r>
      <t>  </t>
    </r>
    <r>
      <rPr>
        <sz val="12"/>
        <rFont val="方正仿宋_GBK"/>
        <charset val="134"/>
      </rPr>
      <t>2080505</t>
    </r>
  </si>
  <si>
    <r>
      <t>  </t>
    </r>
    <r>
      <rPr>
        <sz val="12"/>
        <rFont val="方正仿宋_GBK"/>
        <charset val="134"/>
      </rPr>
      <t>机关事业单位基本养老保险缴费支出</t>
    </r>
  </si>
  <si>
    <r>
      <t>  </t>
    </r>
    <r>
      <rPr>
        <sz val="12"/>
        <rFont val="方正仿宋_GBK"/>
        <charset val="134"/>
      </rPr>
      <t>2080506</t>
    </r>
  </si>
  <si>
    <r>
      <t>  </t>
    </r>
    <r>
      <rPr>
        <sz val="12"/>
        <rFont val="方正仿宋_GBK"/>
        <charset val="134"/>
      </rPr>
      <t>机关事业单位职业年金缴费支出</t>
    </r>
  </si>
  <si>
    <r>
      <t>  </t>
    </r>
    <r>
      <rPr>
        <sz val="12"/>
        <rFont val="方正仿宋_GBK"/>
        <charset val="134"/>
      </rPr>
      <t>2080599</t>
    </r>
  </si>
  <si>
    <r>
      <t>  </t>
    </r>
    <r>
      <rPr>
        <sz val="12"/>
        <rFont val="方正仿宋_GBK"/>
        <charset val="134"/>
      </rPr>
      <t>其他行政事业单位养老支出</t>
    </r>
  </si>
  <si>
    <r>
      <t> </t>
    </r>
    <r>
      <rPr>
        <sz val="12"/>
        <rFont val="方正仿宋_GBK"/>
        <charset val="134"/>
      </rPr>
      <t>20899</t>
    </r>
  </si>
  <si>
    <r>
      <t> </t>
    </r>
    <r>
      <rPr>
        <sz val="12"/>
        <rFont val="方正仿宋_GBK"/>
        <charset val="134"/>
      </rPr>
      <t>其他社会保障和就业支出</t>
    </r>
  </si>
  <si>
    <r>
      <t>  </t>
    </r>
    <r>
      <rPr>
        <sz val="12"/>
        <rFont val="方正仿宋_GBK"/>
        <charset val="134"/>
      </rPr>
      <t>2089999</t>
    </r>
  </si>
  <si>
    <r>
      <t>  </t>
    </r>
    <r>
      <rPr>
        <sz val="12"/>
        <rFont val="方正仿宋_GBK"/>
        <charset val="134"/>
      </rPr>
      <t>其他社会保障和就业支出</t>
    </r>
  </si>
  <si>
    <t>210</t>
  </si>
  <si>
    <t>卫生健康支出</t>
  </si>
  <si>
    <r>
      <t> </t>
    </r>
    <r>
      <rPr>
        <sz val="12"/>
        <rFont val="方正仿宋_GBK"/>
        <charset val="134"/>
      </rPr>
      <t>21011</t>
    </r>
  </si>
  <si>
    <r>
      <t> </t>
    </r>
    <r>
      <rPr>
        <sz val="12"/>
        <rFont val="方正仿宋_GBK"/>
        <charset val="134"/>
      </rPr>
      <t>行政事业单位医疗</t>
    </r>
  </si>
  <si>
    <r>
      <t>  </t>
    </r>
    <r>
      <rPr>
        <sz val="12"/>
        <rFont val="方正仿宋_GBK"/>
        <charset val="134"/>
      </rPr>
      <t>2101101</t>
    </r>
  </si>
  <si>
    <r>
      <t>  </t>
    </r>
    <r>
      <rPr>
        <sz val="12"/>
        <rFont val="方正仿宋_GBK"/>
        <charset val="134"/>
      </rPr>
      <t>行政单位医疗</t>
    </r>
  </si>
  <si>
    <r>
      <t>  </t>
    </r>
    <r>
      <rPr>
        <sz val="12"/>
        <rFont val="方正仿宋_GBK"/>
        <charset val="134"/>
      </rPr>
      <t>2101103</t>
    </r>
  </si>
  <si>
    <r>
      <t>  </t>
    </r>
    <r>
      <rPr>
        <sz val="12"/>
        <rFont val="方正仿宋_GBK"/>
        <charset val="134"/>
      </rPr>
      <t>公务员医疗补助</t>
    </r>
  </si>
  <si>
    <r>
      <t>  </t>
    </r>
    <r>
      <rPr>
        <sz val="12"/>
        <rFont val="方正仿宋_GBK"/>
        <charset val="134"/>
      </rPr>
      <t>2101199</t>
    </r>
  </si>
  <si>
    <r>
      <t>  </t>
    </r>
    <r>
      <rPr>
        <sz val="12"/>
        <rFont val="方正仿宋_GBK"/>
        <charset val="134"/>
      </rPr>
      <t>其他行政事业单位医疗支出</t>
    </r>
  </si>
  <si>
    <t>215</t>
  </si>
  <si>
    <t>资源勘探工业信息等支出</t>
  </si>
  <si>
    <r>
      <t> </t>
    </r>
    <r>
      <rPr>
        <sz val="12"/>
        <rFont val="方正仿宋_GBK"/>
        <charset val="134"/>
      </rPr>
      <t>21505</t>
    </r>
  </si>
  <si>
    <r>
      <t> </t>
    </r>
    <r>
      <rPr>
        <sz val="12"/>
        <rFont val="方正仿宋_GBK"/>
        <charset val="134"/>
      </rPr>
      <t>工业和信息产业</t>
    </r>
  </si>
  <si>
    <r>
      <t>  </t>
    </r>
    <r>
      <rPr>
        <sz val="12"/>
        <rFont val="方正仿宋_GBK"/>
        <charset val="134"/>
      </rPr>
      <t>2150517</t>
    </r>
  </si>
  <si>
    <r>
      <t>  </t>
    </r>
    <r>
      <rPr>
        <sz val="12"/>
        <rFont val="方正仿宋_GBK"/>
        <charset val="134"/>
      </rPr>
      <t>产业发展</t>
    </r>
  </si>
  <si>
    <t>216</t>
  </si>
  <si>
    <t>商业服务业等支出</t>
  </si>
  <si>
    <r>
      <t> </t>
    </r>
    <r>
      <rPr>
        <sz val="12"/>
        <rFont val="方正仿宋_GBK"/>
        <charset val="134"/>
      </rPr>
      <t>21602</t>
    </r>
  </si>
  <si>
    <r>
      <t> </t>
    </r>
    <r>
      <rPr>
        <sz val="12"/>
        <rFont val="方正仿宋_GBK"/>
        <charset val="134"/>
      </rPr>
      <t>商业流通事务</t>
    </r>
  </si>
  <si>
    <r>
      <t>  </t>
    </r>
    <r>
      <rPr>
        <sz val="12"/>
        <rFont val="方正仿宋_GBK"/>
        <charset val="134"/>
      </rPr>
      <t>2160299</t>
    </r>
  </si>
  <si>
    <r>
      <t>  </t>
    </r>
    <r>
      <rPr>
        <sz val="12"/>
        <rFont val="方正仿宋_GBK"/>
        <charset val="134"/>
      </rPr>
      <t>其他商业流通事务支出</t>
    </r>
  </si>
  <si>
    <r>
      <t> </t>
    </r>
    <r>
      <rPr>
        <sz val="12"/>
        <rFont val="方正仿宋_GBK"/>
        <charset val="134"/>
      </rPr>
      <t>21606</t>
    </r>
  </si>
  <si>
    <r>
      <t> </t>
    </r>
    <r>
      <rPr>
        <sz val="12"/>
        <rFont val="方正仿宋_GBK"/>
        <charset val="134"/>
      </rPr>
      <t>涉外发展服务支出</t>
    </r>
  </si>
  <si>
    <r>
      <t>  </t>
    </r>
    <r>
      <rPr>
        <sz val="12"/>
        <rFont val="方正仿宋_GBK"/>
        <charset val="134"/>
      </rPr>
      <t>2160699</t>
    </r>
  </si>
  <si>
    <r>
      <t>  </t>
    </r>
    <r>
      <rPr>
        <sz val="12"/>
        <rFont val="方正仿宋_GBK"/>
        <charset val="134"/>
      </rPr>
      <t>其他涉外发展服务支出</t>
    </r>
  </si>
  <si>
    <t>221</t>
  </si>
  <si>
    <t>住房保障支出</t>
  </si>
  <si>
    <r>
      <t> </t>
    </r>
    <r>
      <rPr>
        <sz val="12"/>
        <rFont val="方正仿宋_GBK"/>
        <charset val="134"/>
      </rPr>
      <t>22102</t>
    </r>
  </si>
  <si>
    <r>
      <t> </t>
    </r>
    <r>
      <rPr>
        <sz val="12"/>
        <rFont val="方正仿宋_GBK"/>
        <charset val="134"/>
      </rPr>
      <t>住房改革支出</t>
    </r>
  </si>
  <si>
    <r>
      <t>  </t>
    </r>
    <r>
      <rPr>
        <sz val="12"/>
        <rFont val="方正仿宋_GBK"/>
        <charset val="134"/>
      </rPr>
      <t>2210201</t>
    </r>
  </si>
  <si>
    <r>
      <t>  </t>
    </r>
    <r>
      <rPr>
        <sz val="12"/>
        <rFont val="方正仿宋_GBK"/>
        <charset val="134"/>
      </rPr>
      <t>住房公积金</t>
    </r>
  </si>
  <si>
    <t>表3</t>
  </si>
  <si>
    <t>重庆市江津区商务委员会（本级）2025年部门支出总表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</si>
  <si>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</si>
  <si>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</si>
  <si>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</si>
  <si>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</si>
  <si>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</si>
  <si>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20113</t>
    </r>
  </si>
  <si>
    <r>
      <rPr>
        <sz val="12"/>
        <rFont val="方正仿宋_GBK"/>
        <charset val="134"/>
      </rPr>
      <t> 商贸事务</t>
    </r>
  </si>
  <si>
    <r>
      <rPr>
        <sz val="12"/>
        <rFont val="方正仿宋_GBK"/>
        <charset val="134"/>
      </rPr>
      <t>  2011301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</si>
  <si>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</si>
  <si>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2011302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</si>
  <si>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</si>
  <si>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</si>
  <si>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</si>
  <si>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</si>
  <si>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</si>
  <si>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</si>
  <si>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</si>
  <si>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</si>
  <si>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</si>
  <si>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</si>
  <si>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</si>
  <si>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</si>
  <si>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</si>
  <si>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</si>
  <si>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</si>
  <si>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</si>
  <si>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</si>
  <si>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</si>
  <si>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</si>
  <si>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</si>
  <si>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</si>
  <si>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21505</t>
    </r>
  </si>
  <si>
    <r>
      <rPr>
        <sz val="12"/>
        <rFont val="方正仿宋_GBK"/>
        <charset val="134"/>
      </rPr>
      <t> 工业和信息产业</t>
    </r>
  </si>
  <si>
    <r>
      <rPr>
        <sz val="12"/>
        <rFont val="方正仿宋_GBK"/>
        <charset val="134"/>
      </rPr>
      <t>  2150517</t>
    </r>
  </si>
  <si>
    <r>
      <rPr>
        <sz val="12"/>
        <rFont val="方正仿宋_GBK"/>
        <charset val="134"/>
      </rPr>
      <t>  产业发展</t>
    </r>
  </si>
  <si>
    <r>
      <rPr>
        <sz val="12"/>
        <rFont val="方正仿宋_GBK"/>
        <charset val="134"/>
      </rPr>
      <t> 21602</t>
    </r>
  </si>
  <si>
    <r>
      <rPr>
        <sz val="12"/>
        <rFont val="方正仿宋_GBK"/>
        <charset val="134"/>
      </rPr>
      <t> 商业流通事务</t>
    </r>
  </si>
  <si>
    <r>
      <rPr>
        <sz val="12"/>
        <rFont val="方正仿宋_GBK"/>
        <charset val="134"/>
      </rPr>
      <t>  2160299</t>
    </r>
  </si>
  <si>
    <r>
      <rPr>
        <sz val="12"/>
        <rFont val="方正仿宋_GBK"/>
        <charset val="134"/>
      </rPr>
      <t>  其他商业流通事务支出</t>
    </r>
  </si>
  <si>
    <r>
      <rPr>
        <sz val="12"/>
        <rFont val="方正仿宋_GBK"/>
        <charset val="134"/>
      </rPr>
      <t> 21606</t>
    </r>
  </si>
  <si>
    <r>
      <rPr>
        <sz val="12"/>
        <rFont val="方正仿宋_GBK"/>
        <charset val="134"/>
      </rPr>
      <t> 涉外发展服务支出</t>
    </r>
  </si>
  <si>
    <r>
      <rPr>
        <sz val="12"/>
        <rFont val="方正仿宋_GBK"/>
        <charset val="134"/>
      </rPr>
      <t>  2160699</t>
    </r>
  </si>
  <si>
    <r>
      <rPr>
        <sz val="12"/>
        <rFont val="方正仿宋_GBK"/>
        <charset val="134"/>
      </rPr>
      <t>  其他涉外发展服务支出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</si>
  <si>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</si>
  <si>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</si>
  <si>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</si>
  <si>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</si>
  <si>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</si>
  <si>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重庆市江津区商务委员会（本级）2025年部门财政拨款收支总表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</si>
  <si>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</si>
  <si>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</si>
  <si>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</si>
  <si>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</si>
  <si>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</si>
  <si>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</si>
  <si>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</si>
  <si>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</si>
  <si>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</si>
  <si>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</si>
  <si>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</si>
  <si>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重庆市江津区商务委员会（本级）2025年部门一般公共预算财政拨款支出预算表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</si>
  <si>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</si>
  <si>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</si>
  <si>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</si>
  <si>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</si>
  <si>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</si>
  <si>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</si>
  <si>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</si>
  <si>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</si>
  <si>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</si>
  <si>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表6</t>
  </si>
  <si>
    <t>重庆市江津区商务委员会（本级）2025年部门一般公共预算财政拨款基本支出预算表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</si>
  <si>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</si>
  <si>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</si>
  <si>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</si>
  <si>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</si>
  <si>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</si>
  <si>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</si>
  <si>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</si>
  <si>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t> </t>
    </r>
    <r>
      <rPr>
        <sz val="12"/>
        <rFont val="方正仿宋_GBK"/>
        <charset val="134"/>
      </rPr>
      <t>30101</t>
    </r>
  </si>
  <si>
    <r>
      <t> </t>
    </r>
    <r>
      <rPr>
        <sz val="12"/>
        <rFont val="方正仿宋_GBK"/>
        <charset val="134"/>
      </rPr>
      <t>基本工资</t>
    </r>
  </si>
  <si>
    <r>
      <t> </t>
    </r>
    <r>
      <rPr>
        <sz val="12"/>
        <rFont val="方正仿宋_GBK"/>
        <charset val="134"/>
      </rPr>
      <t>30102</t>
    </r>
  </si>
  <si>
    <r>
      <t> </t>
    </r>
    <r>
      <rPr>
        <sz val="12"/>
        <rFont val="方正仿宋_GBK"/>
        <charset val="134"/>
      </rPr>
      <t>津贴补贴</t>
    </r>
  </si>
  <si>
    <r>
      <t> </t>
    </r>
    <r>
      <rPr>
        <sz val="12"/>
        <rFont val="方正仿宋_GBK"/>
        <charset val="134"/>
      </rPr>
      <t>30103</t>
    </r>
  </si>
  <si>
    <r>
      <t> </t>
    </r>
    <r>
      <rPr>
        <sz val="12"/>
        <rFont val="方正仿宋_GBK"/>
        <charset val="134"/>
      </rPr>
      <t>奖金</t>
    </r>
  </si>
  <si>
    <r>
      <t> </t>
    </r>
    <r>
      <rPr>
        <sz val="12"/>
        <rFont val="方正仿宋_GBK"/>
        <charset val="134"/>
      </rPr>
      <t>30108</t>
    </r>
  </si>
  <si>
    <r>
      <t> </t>
    </r>
    <r>
      <rPr>
        <sz val="12"/>
        <rFont val="方正仿宋_GBK"/>
        <charset val="134"/>
      </rPr>
      <t>机关事业单位基本养老保险缴费</t>
    </r>
  </si>
  <si>
    <r>
      <t> </t>
    </r>
    <r>
      <rPr>
        <sz val="12"/>
        <rFont val="方正仿宋_GBK"/>
        <charset val="134"/>
      </rPr>
      <t>30109</t>
    </r>
  </si>
  <si>
    <r>
      <t> </t>
    </r>
    <r>
      <rPr>
        <sz val="12"/>
        <rFont val="方正仿宋_GBK"/>
        <charset val="134"/>
      </rPr>
      <t>职业年金缴费</t>
    </r>
  </si>
  <si>
    <r>
      <t> </t>
    </r>
    <r>
      <rPr>
        <sz val="12"/>
        <rFont val="方正仿宋_GBK"/>
        <charset val="134"/>
      </rPr>
      <t>30110</t>
    </r>
  </si>
  <si>
    <r>
      <t> </t>
    </r>
    <r>
      <rPr>
        <sz val="12"/>
        <rFont val="方正仿宋_GBK"/>
        <charset val="134"/>
      </rPr>
      <t>职工基本医疗保险缴费</t>
    </r>
  </si>
  <si>
    <r>
      <t> </t>
    </r>
    <r>
      <rPr>
        <sz val="12"/>
        <rFont val="方正仿宋_GBK"/>
        <charset val="134"/>
      </rPr>
      <t>30111</t>
    </r>
  </si>
  <si>
    <r>
      <t> </t>
    </r>
    <r>
      <rPr>
        <sz val="12"/>
        <rFont val="方正仿宋_GBK"/>
        <charset val="134"/>
      </rPr>
      <t>公务员医疗补助缴费</t>
    </r>
  </si>
  <si>
    <r>
      <t> </t>
    </r>
    <r>
      <rPr>
        <sz val="12"/>
        <rFont val="方正仿宋_GBK"/>
        <charset val="134"/>
      </rPr>
      <t>30112</t>
    </r>
  </si>
  <si>
    <r>
      <t> </t>
    </r>
    <r>
      <rPr>
        <sz val="12"/>
        <rFont val="方正仿宋_GBK"/>
        <charset val="134"/>
      </rPr>
      <t>其他社会保障缴费</t>
    </r>
  </si>
  <si>
    <r>
      <t> </t>
    </r>
    <r>
      <rPr>
        <sz val="12"/>
        <rFont val="方正仿宋_GBK"/>
        <charset val="134"/>
      </rPr>
      <t>30113</t>
    </r>
  </si>
  <si>
    <r>
      <t> </t>
    </r>
    <r>
      <rPr>
        <sz val="12"/>
        <rFont val="方正仿宋_GBK"/>
        <charset val="134"/>
      </rPr>
      <t>住房公积金</t>
    </r>
  </si>
  <si>
    <t>302</t>
  </si>
  <si>
    <t>商品和服务支出</t>
  </si>
  <si>
    <r>
      <t> </t>
    </r>
    <r>
      <rPr>
        <sz val="12"/>
        <rFont val="方正仿宋_GBK"/>
        <charset val="134"/>
      </rPr>
      <t>30201</t>
    </r>
  </si>
  <si>
    <r>
      <t> </t>
    </r>
    <r>
      <rPr>
        <sz val="12"/>
        <rFont val="方正仿宋_GBK"/>
        <charset val="134"/>
      </rPr>
      <t>办公费</t>
    </r>
  </si>
  <si>
    <r>
      <t> </t>
    </r>
    <r>
      <rPr>
        <sz val="12"/>
        <rFont val="方正仿宋_GBK"/>
        <charset val="134"/>
      </rPr>
      <t>30207</t>
    </r>
  </si>
  <si>
    <r>
      <t> </t>
    </r>
    <r>
      <rPr>
        <sz val="12"/>
        <rFont val="方正仿宋_GBK"/>
        <charset val="134"/>
      </rPr>
      <t>邮电费</t>
    </r>
  </si>
  <si>
    <r>
      <t> </t>
    </r>
    <r>
      <rPr>
        <sz val="12"/>
        <rFont val="方正仿宋_GBK"/>
        <charset val="134"/>
      </rPr>
      <t>30211</t>
    </r>
  </si>
  <si>
    <r>
      <t> </t>
    </r>
    <r>
      <rPr>
        <sz val="12"/>
        <rFont val="方正仿宋_GBK"/>
        <charset val="134"/>
      </rPr>
      <t>差旅费</t>
    </r>
  </si>
  <si>
    <r>
      <t> </t>
    </r>
    <r>
      <rPr>
        <sz val="12"/>
        <rFont val="方正仿宋_GBK"/>
        <charset val="134"/>
      </rPr>
      <t>30217</t>
    </r>
  </si>
  <si>
    <r>
      <t> </t>
    </r>
    <r>
      <rPr>
        <sz val="12"/>
        <rFont val="方正仿宋_GBK"/>
        <charset val="134"/>
      </rPr>
      <t>公务接待费</t>
    </r>
  </si>
  <si>
    <r>
      <t> </t>
    </r>
    <r>
      <rPr>
        <sz val="12"/>
        <rFont val="方正仿宋_GBK"/>
        <charset val="134"/>
      </rPr>
      <t>30226</t>
    </r>
  </si>
  <si>
    <r>
      <t> </t>
    </r>
    <r>
      <rPr>
        <sz val="12"/>
        <rFont val="方正仿宋_GBK"/>
        <charset val="134"/>
      </rPr>
      <t>劳务费</t>
    </r>
  </si>
  <si>
    <r>
      <t> </t>
    </r>
    <r>
      <rPr>
        <sz val="12"/>
        <rFont val="方正仿宋_GBK"/>
        <charset val="134"/>
      </rPr>
      <t>30227</t>
    </r>
  </si>
  <si>
    <r>
      <t> </t>
    </r>
    <r>
      <rPr>
        <sz val="12"/>
        <rFont val="方正仿宋_GBK"/>
        <charset val="134"/>
      </rPr>
      <t>委托业务费</t>
    </r>
  </si>
  <si>
    <r>
      <t> </t>
    </r>
    <r>
      <rPr>
        <sz val="12"/>
        <rFont val="方正仿宋_GBK"/>
        <charset val="134"/>
      </rPr>
      <t>30228</t>
    </r>
  </si>
  <si>
    <r>
      <t> </t>
    </r>
    <r>
      <rPr>
        <sz val="12"/>
        <rFont val="方正仿宋_GBK"/>
        <charset val="134"/>
      </rPr>
      <t>工会经费</t>
    </r>
  </si>
  <si>
    <r>
      <t> </t>
    </r>
    <r>
      <rPr>
        <sz val="12"/>
        <rFont val="方正仿宋_GBK"/>
        <charset val="134"/>
      </rPr>
      <t>30229</t>
    </r>
  </si>
  <si>
    <r>
      <t> </t>
    </r>
    <r>
      <rPr>
        <sz val="12"/>
        <rFont val="方正仿宋_GBK"/>
        <charset val="134"/>
      </rPr>
      <t>福利费</t>
    </r>
  </si>
  <si>
    <r>
      <t> </t>
    </r>
    <r>
      <rPr>
        <sz val="12"/>
        <rFont val="方正仿宋_GBK"/>
        <charset val="134"/>
      </rPr>
      <t>30231</t>
    </r>
  </si>
  <si>
    <r>
      <t> </t>
    </r>
    <r>
      <rPr>
        <sz val="12"/>
        <rFont val="方正仿宋_GBK"/>
        <charset val="134"/>
      </rPr>
      <t>公务用车运行维护费</t>
    </r>
  </si>
  <si>
    <r>
      <t> </t>
    </r>
    <r>
      <rPr>
        <sz val="12"/>
        <rFont val="方正仿宋_GBK"/>
        <charset val="134"/>
      </rPr>
      <t>30239</t>
    </r>
  </si>
  <si>
    <r>
      <t> </t>
    </r>
    <r>
      <rPr>
        <sz val="12"/>
        <rFont val="方正仿宋_GBK"/>
        <charset val="134"/>
      </rPr>
      <t>其他交通费用</t>
    </r>
  </si>
  <si>
    <r>
      <t> </t>
    </r>
    <r>
      <rPr>
        <sz val="12"/>
        <rFont val="方正仿宋_GBK"/>
        <charset val="134"/>
      </rPr>
      <t>30299</t>
    </r>
  </si>
  <si>
    <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</si>
  <si>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</si>
  <si>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</si>
  <si>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2"/>
        <rFont val="方正仿宋_GBK"/>
        <charset val="134"/>
      </rPr>
      <t>30305</t>
    </r>
  </si>
  <si>
    <r>
      <t> </t>
    </r>
    <r>
      <rPr>
        <sz val="12"/>
        <rFont val="方正仿宋_GBK"/>
        <charset val="134"/>
      </rPr>
      <t>生活补助</t>
    </r>
  </si>
  <si>
    <r>
      <t> </t>
    </r>
    <r>
      <rPr>
        <sz val="12"/>
        <rFont val="方正仿宋_GBK"/>
        <charset val="134"/>
      </rPr>
      <t>30307</t>
    </r>
  </si>
  <si>
    <r>
      <t> </t>
    </r>
    <r>
      <rPr>
        <sz val="12"/>
        <rFont val="方正仿宋_GBK"/>
        <charset val="134"/>
      </rPr>
      <t>医疗费补助</t>
    </r>
  </si>
  <si>
    <t>310</t>
  </si>
  <si>
    <t>资本性支出</t>
  </si>
  <si>
    <r>
      <t> </t>
    </r>
    <r>
      <rPr>
        <sz val="12"/>
        <rFont val="方正仿宋_GBK"/>
        <charset val="134"/>
      </rPr>
      <t>31002</t>
    </r>
  </si>
  <si>
    <r>
      <t> </t>
    </r>
    <r>
      <rPr>
        <sz val="12"/>
        <rFont val="方正仿宋_GBK"/>
        <charset val="134"/>
      </rPr>
      <t>办公设备购置</t>
    </r>
  </si>
  <si>
    <t>表7</t>
  </si>
  <si>
    <t>重庆市江津区商务委员会（本级）2025年部门一般公共预算“三公”经费支出表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</si>
  <si>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</si>
  <si>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</si>
  <si>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</si>
  <si>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</si>
  <si>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</si>
  <si>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</si>
  <si>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重庆市江津区商务委员会（本级）2025年部门政府性基金预算收入支出预算表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</si>
  <si>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</si>
  <si>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</si>
  <si>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</si>
  <si>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</si>
  <si>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</si>
  <si>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</si>
  <si>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</si>
  <si>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</si>
  <si>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重庆市江津区商务委员会（本级）2025年部门国有资本经营预算收入支出预算表</t>
  </si>
  <si>
    <t>（备注：本单位无国有资本经营收支，故此表无数据。）</t>
  </si>
  <si>
    <t>表10</t>
  </si>
  <si>
    <t>重庆市江津区商务委员会（本级）2025年部门政府采购预算明细表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</si>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</sst>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3" applyNumberFormat="0" applyAlignment="0" applyProtection="0">
      <alignment vertical="center"/>
    </xf>
    <xf numFmtId="0" fontId="40" fillId="5" borderId="24" applyNumberFormat="0" applyAlignment="0" applyProtection="0">
      <alignment vertical="center"/>
    </xf>
    <xf numFmtId="0" fontId="41" fillId="5" borderId="23" applyNumberFormat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0" borderId="0"/>
    <xf numFmtId="0" fontId="50" fillId="0" borderId="0"/>
    <xf numFmtId="0" fontId="8" fillId="0" borderId="0"/>
    <xf numFmtId="0" fontId="8" fillId="0" borderId="0"/>
  </cellStyleXfs>
  <cellXfs count="19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4" fontId="22" fillId="0" borderId="14" xfId="0" applyNumberFormat="1" applyFont="1" applyFill="1" applyBorder="1" applyAlignment="1">
      <alignment horizontal="right" vertical="center" wrapText="1"/>
    </xf>
    <xf numFmtId="176" fontId="6" fillId="0" borderId="1" xfId="52" applyNumberFormat="1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6" fillId="0" borderId="17" xfId="52" applyFont="1" applyFill="1" applyBorder="1"/>
    <xf numFmtId="0" fontId="22" fillId="0" borderId="1" xfId="0" applyFont="1" applyFill="1" applyBorder="1" applyAlignment="1">
      <alignment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6" xfId="51" applyFont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4" fontId="24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4" fontId="20" fillId="0" borderId="18" xfId="0" applyNumberFormat="1" applyFont="1" applyFill="1" applyBorder="1" applyAlignment="1">
      <alignment horizontal="right" vertical="center" wrapText="1"/>
    </xf>
    <xf numFmtId="0" fontId="8" fillId="0" borderId="3" xfId="52" applyFill="1" applyBorder="1"/>
    <xf numFmtId="0" fontId="8" fillId="0" borderId="3" xfId="52" applyBorder="1"/>
    <xf numFmtId="4" fontId="20" fillId="0" borderId="19" xfId="0" applyNumberFormat="1" applyFont="1" applyFill="1" applyBorder="1" applyAlignment="1">
      <alignment horizontal="right" vertical="center" wrapText="1"/>
    </xf>
    <xf numFmtId="0" fontId="8" fillId="0" borderId="1" xfId="52" applyBorder="1"/>
    <xf numFmtId="0" fontId="8" fillId="0" borderId="1" xfId="52" applyFill="1" applyBorder="1"/>
    <xf numFmtId="0" fontId="6" fillId="0" borderId="0" xfId="52" applyFont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6" fillId="0" borderId="1" xfId="52" applyFont="1" applyBorder="1"/>
    <xf numFmtId="0" fontId="21" fillId="0" borderId="18" xfId="0" applyFont="1" applyFill="1" applyBorder="1" applyAlignment="1">
      <alignment vertical="center" wrapText="1"/>
    </xf>
    <xf numFmtId="4" fontId="20" fillId="0" borderId="18" xfId="0" applyNumberFormat="1" applyFont="1" applyFill="1" applyBorder="1" applyAlignment="1">
      <alignment horizontal="right" vertical="center"/>
    </xf>
    <xf numFmtId="0" fontId="6" fillId="0" borderId="3" xfId="52" applyFont="1" applyFill="1" applyBorder="1"/>
    <xf numFmtId="0" fontId="6" fillId="0" borderId="3" xfId="52" applyFont="1" applyBorder="1"/>
    <xf numFmtId="0" fontId="21" fillId="0" borderId="19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/>
    </xf>
    <xf numFmtId="0" fontId="6" fillId="0" borderId="1" xfId="52" applyFont="1" applyFill="1" applyBorder="1"/>
    <xf numFmtId="0" fontId="6" fillId="0" borderId="1" xfId="52" applyFont="1" applyBorder="1"/>
    <xf numFmtId="0" fontId="19" fillId="0" borderId="19" xfId="0" applyFont="1" applyFill="1" applyBorder="1" applyAlignment="1">
      <alignment vertical="center"/>
    </xf>
    <xf numFmtId="0" fontId="6" fillId="0" borderId="0" xfId="52" applyFont="1" applyFill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7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6" hidden="1" customWidth="1"/>
    <col min="2" max="2" width="15.3833333333333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833333333333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3.2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3.2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3.2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3.2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3.2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3.2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3.2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3.2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3.2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3.2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3.2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3.2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3.2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3.2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3.2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3.2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3.2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3.2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3.2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3.2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3.2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3.2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3.2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3.2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3.2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3.2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3.2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3.2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3.2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3.2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3.2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3.2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3.2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3.2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3.2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3.2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3.2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3.2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3.2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3.2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3.2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3.2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3.2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3.2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3.2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3.2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3.2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3.2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3.2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3.2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3.2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3.2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3.2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3.2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3.2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3.2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3.2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3.2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3.2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3.2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3.2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3.2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3.2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3.2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3.2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3.2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3.2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3.2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3.2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3.2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3.2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3.2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3.2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3.2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3.2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3.2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3.2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3.2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3.2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3.2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3.2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3.2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3.2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3.2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3.2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3.2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3.2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3.2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3.2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3.2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3.2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3.2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3.2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3.2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3.2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3.2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3.2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3.2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3.2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3.2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3.2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3.2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3.2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3.2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3.2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3.2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3.2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3.2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3.2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3.2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3.2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3.2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3.2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3.2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3.2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3.2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3.2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3.2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3.2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3.2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3.2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3.2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3.2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3.2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3.2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3.2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3.2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3.2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3.2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3.2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3.2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3.2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3.2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3.2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3.2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3.2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3.2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3.2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3.2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3.2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3.2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3.2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3.2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3.2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3.2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3.2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3.2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3.2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3.2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3.2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3.2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3.2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3.2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3.2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3.2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3.2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3.2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3.2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3.2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3.2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3.2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3.2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3.2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3.2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3.2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3.2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3.2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3.2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3.2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3.2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3.2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3.2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3.2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3.2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3.2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3.2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3.2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3.2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3.2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3.2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3.2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3.2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3.2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3.2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3.2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3.2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3.2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3.2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3.2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3.2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3.2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3.2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3.2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3.2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3.2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3.2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3.2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3.2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3.2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3.2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3.2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3.2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3.2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3.2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3.2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3.2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3.2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3.2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3.2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3.2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3.2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3.2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3.2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3.2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3.2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3.2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3.2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3.2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3.2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3.2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3.2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3.2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3.2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3.2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3.2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3.2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3.2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3.2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3.2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3.2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3.2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3.2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3.2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3.2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3.2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3.2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3.2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3.2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3.2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3.2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3.2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3.2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3.2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3.2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3.2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3.2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3.2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3.2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3.2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3.2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3.2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3.2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3.2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3.2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3.2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36" sqref="C3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558</v>
      </c>
      <c r="E1" s="18"/>
    </row>
    <row r="2" s="14" customFormat="1" ht="42.75" customHeight="1" spans="1:8">
      <c r="A2" s="19" t="s">
        <v>559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551</v>
      </c>
      <c r="B5" s="25" t="s">
        <v>552</v>
      </c>
      <c r="C5" s="25" t="s">
        <v>553</v>
      </c>
      <c r="D5" s="26" t="s">
        <v>554</v>
      </c>
      <c r="E5" s="26" t="s">
        <v>555</v>
      </c>
      <c r="F5" s="26"/>
      <c r="G5" s="26"/>
      <c r="H5" s="26" t="s">
        <v>556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411</v>
      </c>
      <c r="G6" s="26" t="s">
        <v>412</v>
      </c>
      <c r="H6" s="26"/>
    </row>
    <row r="7" ht="24" customHeight="1" spans="1:8">
      <c r="A7" s="28" t="s">
        <v>343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560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M15" sqref="M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561</v>
      </c>
      <c r="B1" s="3"/>
      <c r="C1" s="3"/>
      <c r="D1" s="3"/>
      <c r="E1" s="3"/>
      <c r="F1" s="3"/>
    </row>
    <row r="2" ht="40.5" customHeight="1" spans="1:13">
      <c r="A2" s="4" t="s">
        <v>562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343</v>
      </c>
      <c r="C4" s="6" t="s">
        <v>337</v>
      </c>
      <c r="D4" s="6" t="s">
        <v>344</v>
      </c>
      <c r="E4" s="6" t="s">
        <v>345</v>
      </c>
      <c r="F4" s="6" t="s">
        <v>346</v>
      </c>
      <c r="G4" s="7" t="s">
        <v>347</v>
      </c>
      <c r="H4" s="6" t="s">
        <v>348</v>
      </c>
      <c r="I4" s="8" t="s">
        <v>349</v>
      </c>
      <c r="J4" s="8" t="s">
        <v>350</v>
      </c>
      <c r="K4" s="6" t="s">
        <v>351</v>
      </c>
      <c r="L4" s="6" t="s">
        <v>352</v>
      </c>
      <c r="M4" s="6" t="s">
        <v>335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563</v>
      </c>
      <c r="B7" s="12">
        <v>1.5</v>
      </c>
      <c r="C7" s="12"/>
      <c r="D7" s="12">
        <v>1.5</v>
      </c>
      <c r="E7" s="12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564</v>
      </c>
      <c r="B8" s="12"/>
      <c r="C8" s="12"/>
      <c r="D8" s="12"/>
      <c r="E8" s="12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12" sqref="D1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1"/>
      <c r="C1" s="162"/>
      <c r="D1" s="18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5" customFormat="1" ht="38.25" customHeight="1" spans="1:251">
      <c r="A2" s="163" t="s">
        <v>312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</row>
    <row r="3" ht="12.75" customHeight="1" spans="1:251">
      <c r="A3" s="165"/>
      <c r="B3" s="165"/>
      <c r="C3" s="166"/>
      <c r="D3" s="165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0"/>
      <c r="B4" s="167"/>
      <c r="C4" s="168"/>
      <c r="D4" s="51" t="s">
        <v>313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69" t="s">
        <v>317</v>
      </c>
      <c r="C6" s="42" t="s">
        <v>316</v>
      </c>
      <c r="D6" s="42" t="s">
        <v>317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68">
        <v>3442.75</v>
      </c>
      <c r="C7" s="32" t="s">
        <v>319</v>
      </c>
      <c r="D7" s="68">
        <v>357.41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49"/>
      <c r="C8" s="32" t="s">
        <v>321</v>
      </c>
      <c r="D8" s="68">
        <v>279.64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49"/>
      <c r="C9" s="32" t="s">
        <v>323</v>
      </c>
      <c r="D9" s="68">
        <v>56.37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49"/>
      <c r="C10" s="32" t="s">
        <v>325</v>
      </c>
      <c r="D10" s="68">
        <v>900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49"/>
      <c r="C11" s="32" t="s">
        <v>327</v>
      </c>
      <c r="D11" s="68">
        <v>1815.8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70"/>
      <c r="C12" s="32" t="s">
        <v>329</v>
      </c>
      <c r="D12" s="68">
        <v>33.53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70"/>
      <c r="C13" s="32"/>
      <c r="D13" s="171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331</v>
      </c>
      <c r="B14" s="170"/>
      <c r="C14" s="32"/>
      <c r="D14" s="171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332</v>
      </c>
      <c r="B15" s="49"/>
      <c r="C15" s="32"/>
      <c r="D15" s="171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72"/>
      <c r="B16" s="134"/>
      <c r="C16" s="173"/>
      <c r="D16" s="17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72"/>
      <c r="B17" s="174"/>
      <c r="C17" s="175"/>
      <c r="D17" s="17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72"/>
      <c r="B18" s="174"/>
      <c r="C18" s="175"/>
      <c r="D18" s="17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76"/>
      <c r="B19" s="174"/>
      <c r="C19" s="175"/>
      <c r="D19" s="17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76"/>
      <c r="B20" s="174"/>
      <c r="C20" s="175"/>
      <c r="D20" s="17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76"/>
      <c r="B21" s="174"/>
      <c r="C21" s="177"/>
      <c r="D21" s="178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79" t="s">
        <v>333</v>
      </c>
      <c r="B22" s="180">
        <f>SUM(B7:B15)</f>
        <v>3442.75</v>
      </c>
      <c r="C22" s="181" t="s">
        <v>334</v>
      </c>
      <c r="D22" s="180">
        <f>SUM(D7:D21)</f>
        <v>3442.75</v>
      </c>
      <c r="F22" s="34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335</v>
      </c>
      <c r="B23" s="32"/>
      <c r="C23" s="32" t="s">
        <v>336</v>
      </c>
      <c r="D23" s="178"/>
      <c r="E23" s="34"/>
      <c r="F23" s="34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337</v>
      </c>
      <c r="B24" s="32"/>
      <c r="C24" s="32"/>
      <c r="D24" s="178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82" t="s">
        <v>338</v>
      </c>
      <c r="B25" s="183">
        <v>3442.75</v>
      </c>
      <c r="C25" s="184" t="s">
        <v>339</v>
      </c>
      <c r="D25" s="178">
        <f>D22+D23</f>
        <v>3442.75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topLeftCell="A5" workbookViewId="0">
      <selection activeCell="A7" sqref="$A7:$XFD3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340</v>
      </c>
    </row>
    <row r="2" s="55" customFormat="1" ht="43.5" customHeight="1" spans="1:13">
      <c r="A2" s="58" t="s">
        <v>341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ht="20.1" customHeight="1" spans="1:1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 t="s">
        <v>313</v>
      </c>
    </row>
    <row r="5" ht="50" customHeight="1" spans="1:13">
      <c r="A5" s="40" t="s">
        <v>342</v>
      </c>
      <c r="B5" s="40"/>
      <c r="C5" s="6" t="s">
        <v>343</v>
      </c>
      <c r="D5" s="6" t="s">
        <v>337</v>
      </c>
      <c r="E5" s="6" t="s">
        <v>344</v>
      </c>
      <c r="F5" s="6" t="s">
        <v>345</v>
      </c>
      <c r="G5" s="6" t="s">
        <v>346</v>
      </c>
      <c r="H5" s="6" t="s">
        <v>347</v>
      </c>
      <c r="I5" s="6" t="s">
        <v>348</v>
      </c>
      <c r="J5" s="6" t="s">
        <v>349</v>
      </c>
      <c r="K5" s="6" t="s">
        <v>350</v>
      </c>
      <c r="L5" s="6" t="s">
        <v>351</v>
      </c>
      <c r="M5" s="6" t="s">
        <v>352</v>
      </c>
    </row>
    <row r="6" ht="50" customHeight="1" spans="1:13">
      <c r="A6" s="132" t="s">
        <v>353</v>
      </c>
      <c r="B6" s="133" t="s">
        <v>354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="145" customFormat="1" ht="25" customHeight="1" spans="1:13">
      <c r="A7" s="132" t="s">
        <v>343</v>
      </c>
      <c r="B7" s="132"/>
      <c r="C7" s="65">
        <v>3442.75</v>
      </c>
      <c r="D7" s="6"/>
      <c r="E7" s="65">
        <v>3442.75</v>
      </c>
      <c r="F7" s="6"/>
      <c r="G7" s="6"/>
      <c r="H7" s="6"/>
      <c r="I7" s="6"/>
      <c r="J7" s="6"/>
      <c r="K7" s="6"/>
      <c r="L7" s="6"/>
      <c r="M7" s="6"/>
    </row>
    <row r="8" s="145" customFormat="1" ht="25" customHeight="1" spans="1:13">
      <c r="A8" s="66" t="s">
        <v>355</v>
      </c>
      <c r="B8" s="67" t="s">
        <v>356</v>
      </c>
      <c r="C8" s="68">
        <v>357.41</v>
      </c>
      <c r="D8" s="49"/>
      <c r="E8" s="68">
        <v>357.41</v>
      </c>
      <c r="F8" s="49"/>
      <c r="G8" s="49"/>
      <c r="H8" s="148"/>
      <c r="I8" s="148"/>
      <c r="J8" s="49"/>
      <c r="K8" s="49"/>
      <c r="L8" s="49"/>
      <c r="M8" s="49"/>
    </row>
    <row r="9" s="145" customFormat="1" ht="25" customHeight="1" spans="1:13">
      <c r="A9" s="70" t="s">
        <v>357</v>
      </c>
      <c r="B9" s="71" t="s">
        <v>358</v>
      </c>
      <c r="C9" s="68">
        <v>357.41</v>
      </c>
      <c r="D9" s="149"/>
      <c r="E9" s="68">
        <v>357.41</v>
      </c>
      <c r="F9" s="149"/>
      <c r="G9" s="149"/>
      <c r="H9" s="149"/>
      <c r="I9" s="149"/>
      <c r="J9" s="149"/>
      <c r="K9" s="149"/>
      <c r="L9" s="149"/>
      <c r="M9" s="149"/>
    </row>
    <row r="10" s="145" customFormat="1" ht="25" customHeight="1" spans="1:13">
      <c r="A10" s="70" t="s">
        <v>359</v>
      </c>
      <c r="B10" s="71" t="s">
        <v>360</v>
      </c>
      <c r="C10" s="68">
        <v>352.93</v>
      </c>
      <c r="D10" s="149"/>
      <c r="E10" s="68">
        <v>352.93</v>
      </c>
      <c r="F10" s="149"/>
      <c r="G10" s="149"/>
      <c r="H10" s="149"/>
      <c r="I10" s="149"/>
      <c r="J10" s="149"/>
      <c r="K10" s="149"/>
      <c r="L10" s="149"/>
      <c r="M10" s="149"/>
    </row>
    <row r="11" s="145" customFormat="1" ht="25" customHeight="1" spans="1:13">
      <c r="A11" s="70" t="s">
        <v>361</v>
      </c>
      <c r="B11" s="71" t="s">
        <v>362</v>
      </c>
      <c r="C11" s="68">
        <v>4.48</v>
      </c>
      <c r="D11" s="149"/>
      <c r="E11" s="68">
        <v>4.48</v>
      </c>
      <c r="F11" s="149"/>
      <c r="G11" s="149"/>
      <c r="H11" s="149"/>
      <c r="I11" s="149"/>
      <c r="J11" s="149"/>
      <c r="K11" s="149"/>
      <c r="L11" s="149"/>
      <c r="M11" s="149"/>
    </row>
    <row r="12" s="145" customFormat="1" ht="25" customHeight="1" spans="1:13">
      <c r="A12" s="66" t="s">
        <v>363</v>
      </c>
      <c r="B12" s="67" t="s">
        <v>364</v>
      </c>
      <c r="C12" s="68">
        <v>279.64</v>
      </c>
      <c r="D12" s="149"/>
      <c r="E12" s="68">
        <v>279.64</v>
      </c>
      <c r="F12" s="149"/>
      <c r="G12" s="149"/>
      <c r="H12" s="149"/>
      <c r="I12" s="149"/>
      <c r="J12" s="149"/>
      <c r="K12" s="149"/>
      <c r="L12" s="149"/>
      <c r="M12" s="149"/>
    </row>
    <row r="13" s="145" customFormat="1" ht="25" customHeight="1" spans="1:13">
      <c r="A13" s="70" t="s">
        <v>365</v>
      </c>
      <c r="B13" s="71" t="s">
        <v>366</v>
      </c>
      <c r="C13" s="68">
        <v>274.32</v>
      </c>
      <c r="D13" s="149"/>
      <c r="E13" s="68">
        <v>274.32</v>
      </c>
      <c r="F13" s="149"/>
      <c r="G13" s="149"/>
      <c r="H13" s="149"/>
      <c r="I13" s="149"/>
      <c r="J13" s="149"/>
      <c r="K13" s="149"/>
      <c r="L13" s="149"/>
      <c r="M13" s="149"/>
    </row>
    <row r="14" s="145" customFormat="1" ht="25" customHeight="1" spans="1:13">
      <c r="A14" s="70" t="s">
        <v>367</v>
      </c>
      <c r="B14" s="71" t="s">
        <v>368</v>
      </c>
      <c r="C14" s="68">
        <v>38.55</v>
      </c>
      <c r="D14" s="149"/>
      <c r="E14" s="68">
        <v>38.55</v>
      </c>
      <c r="F14" s="150"/>
      <c r="G14" s="150"/>
      <c r="H14" s="150"/>
      <c r="I14" s="149"/>
      <c r="J14" s="149"/>
      <c r="K14" s="149"/>
      <c r="L14" s="149"/>
      <c r="M14" s="149"/>
    </row>
    <row r="15" s="145" customFormat="1" ht="25" customHeight="1" spans="1:13">
      <c r="A15" s="70" t="s">
        <v>369</v>
      </c>
      <c r="B15" s="71" t="s">
        <v>370</v>
      </c>
      <c r="C15" s="68">
        <v>19.27</v>
      </c>
      <c r="D15" s="149"/>
      <c r="E15" s="68">
        <v>19.27</v>
      </c>
      <c r="F15" s="150"/>
      <c r="G15" s="150"/>
      <c r="H15" s="150"/>
      <c r="I15" s="150"/>
      <c r="J15" s="149"/>
      <c r="K15" s="149"/>
      <c r="L15" s="149"/>
      <c r="M15" s="149"/>
    </row>
    <row r="16" s="145" customFormat="1" ht="25" customHeight="1" spans="1:13">
      <c r="A16" s="70" t="s">
        <v>371</v>
      </c>
      <c r="B16" s="151" t="s">
        <v>372</v>
      </c>
      <c r="C16" s="152">
        <v>216.49</v>
      </c>
      <c r="D16" s="153"/>
      <c r="E16" s="152">
        <v>216.49</v>
      </c>
      <c r="F16" s="154"/>
      <c r="G16" s="154"/>
      <c r="H16" s="154"/>
      <c r="I16" s="154"/>
      <c r="J16" s="153"/>
      <c r="K16" s="153"/>
      <c r="L16" s="153"/>
      <c r="M16" s="153"/>
    </row>
    <row r="17" s="145" customFormat="1" ht="25" customHeight="1" spans="1:13">
      <c r="A17" s="70" t="s">
        <v>373</v>
      </c>
      <c r="B17" s="155" t="s">
        <v>374</v>
      </c>
      <c r="C17" s="156">
        <v>5.32</v>
      </c>
      <c r="D17" s="149"/>
      <c r="E17" s="156">
        <v>5.32</v>
      </c>
      <c r="F17" s="150"/>
      <c r="G17" s="150"/>
      <c r="H17" s="150"/>
      <c r="I17" s="150"/>
      <c r="J17" s="149"/>
      <c r="K17" s="149"/>
      <c r="L17" s="149"/>
      <c r="M17" s="150"/>
    </row>
    <row r="18" s="145" customFormat="1" ht="25" customHeight="1" spans="1:13">
      <c r="A18" s="70" t="s">
        <v>375</v>
      </c>
      <c r="B18" s="155" t="s">
        <v>376</v>
      </c>
      <c r="C18" s="156">
        <v>5.32</v>
      </c>
      <c r="D18" s="157"/>
      <c r="E18" s="156">
        <v>5.32</v>
      </c>
      <c r="F18" s="158"/>
      <c r="G18" s="158"/>
      <c r="H18" s="158"/>
      <c r="I18" s="157"/>
      <c r="J18" s="157"/>
      <c r="K18" s="157"/>
      <c r="L18" s="157"/>
      <c r="M18" s="158"/>
    </row>
    <row r="19" s="145" customFormat="1" ht="25" customHeight="1" spans="1:13">
      <c r="A19" s="66" t="s">
        <v>377</v>
      </c>
      <c r="B19" s="159" t="s">
        <v>378</v>
      </c>
      <c r="C19" s="156">
        <v>56.37</v>
      </c>
      <c r="D19" s="157"/>
      <c r="E19" s="156">
        <v>56.37</v>
      </c>
      <c r="F19" s="158"/>
      <c r="G19" s="158"/>
      <c r="H19" s="158"/>
      <c r="I19" s="157"/>
      <c r="J19" s="158"/>
      <c r="K19" s="158"/>
      <c r="L19" s="158"/>
      <c r="M19" s="158"/>
    </row>
    <row r="20" s="145" customFormat="1" ht="25" customHeight="1" spans="1:13">
      <c r="A20" s="70" t="s">
        <v>379</v>
      </c>
      <c r="B20" s="155" t="s">
        <v>380</v>
      </c>
      <c r="C20" s="156">
        <v>56.37</v>
      </c>
      <c r="D20" s="157"/>
      <c r="E20" s="156">
        <v>56.37</v>
      </c>
      <c r="F20" s="158"/>
      <c r="G20" s="158"/>
      <c r="H20" s="158"/>
      <c r="I20" s="157"/>
      <c r="J20" s="158"/>
      <c r="K20" s="158"/>
      <c r="L20" s="158"/>
      <c r="M20" s="157"/>
    </row>
    <row r="21" s="145" customFormat="1" ht="25" customHeight="1" spans="1:13">
      <c r="A21" s="70" t="s">
        <v>381</v>
      </c>
      <c r="B21" s="155" t="s">
        <v>382</v>
      </c>
      <c r="C21" s="156">
        <v>24.09</v>
      </c>
      <c r="D21" s="157"/>
      <c r="E21" s="156">
        <v>24.09</v>
      </c>
      <c r="F21" s="158"/>
      <c r="G21" s="158"/>
      <c r="H21" s="158"/>
      <c r="I21" s="158"/>
      <c r="J21" s="158"/>
      <c r="K21" s="158"/>
      <c r="L21" s="158"/>
      <c r="M21" s="158"/>
    </row>
    <row r="22" s="145" customFormat="1" ht="25" customHeight="1" spans="1:13">
      <c r="A22" s="70" t="s">
        <v>383</v>
      </c>
      <c r="B22" s="155" t="s">
        <v>384</v>
      </c>
      <c r="C22" s="156">
        <v>5.81</v>
      </c>
      <c r="D22" s="157"/>
      <c r="E22" s="156">
        <v>5.81</v>
      </c>
      <c r="F22" s="157"/>
      <c r="G22" s="158"/>
      <c r="H22" s="158"/>
      <c r="I22" s="158"/>
      <c r="J22" s="158"/>
      <c r="K22" s="158"/>
      <c r="L22" s="158"/>
      <c r="M22" s="158"/>
    </row>
    <row r="23" s="145" customFormat="1" ht="25" customHeight="1" spans="1:13">
      <c r="A23" s="70" t="s">
        <v>385</v>
      </c>
      <c r="B23" s="155" t="s">
        <v>386</v>
      </c>
      <c r="C23" s="156">
        <v>26.47</v>
      </c>
      <c r="D23" s="157"/>
      <c r="E23" s="156">
        <v>26.47</v>
      </c>
      <c r="F23" s="158"/>
      <c r="G23" s="158"/>
      <c r="H23" s="158"/>
      <c r="I23" s="158"/>
      <c r="J23" s="158"/>
      <c r="K23" s="158"/>
      <c r="L23" s="158"/>
      <c r="M23" s="158"/>
    </row>
    <row r="24" s="145" customFormat="1" ht="25" customHeight="1" spans="1:13">
      <c r="A24" s="66" t="s">
        <v>387</v>
      </c>
      <c r="B24" s="159" t="s">
        <v>388</v>
      </c>
      <c r="C24" s="156">
        <v>900</v>
      </c>
      <c r="D24" s="157"/>
      <c r="E24" s="156">
        <v>900</v>
      </c>
      <c r="F24" s="158"/>
      <c r="G24" s="158"/>
      <c r="H24" s="158"/>
      <c r="I24" s="158"/>
      <c r="J24" s="158"/>
      <c r="K24" s="158"/>
      <c r="L24" s="158"/>
      <c r="M24" s="158"/>
    </row>
    <row r="25" s="145" customFormat="1" ht="25" customHeight="1" spans="1:13">
      <c r="A25" s="70" t="s">
        <v>389</v>
      </c>
      <c r="B25" s="155" t="s">
        <v>390</v>
      </c>
      <c r="C25" s="156">
        <v>900</v>
      </c>
      <c r="D25" s="157"/>
      <c r="E25" s="156">
        <v>900</v>
      </c>
      <c r="F25" s="158"/>
      <c r="G25" s="158"/>
      <c r="H25" s="158"/>
      <c r="I25" s="158"/>
      <c r="J25" s="158"/>
      <c r="K25" s="158"/>
      <c r="L25" s="158"/>
      <c r="M25" s="157"/>
    </row>
    <row r="26" s="145" customFormat="1" ht="25" customHeight="1" spans="1:13">
      <c r="A26" s="70" t="s">
        <v>391</v>
      </c>
      <c r="B26" s="155" t="s">
        <v>392</v>
      </c>
      <c r="C26" s="156">
        <v>900</v>
      </c>
      <c r="D26" s="157"/>
      <c r="E26" s="156">
        <v>900</v>
      </c>
      <c r="F26" s="158"/>
      <c r="G26" s="158"/>
      <c r="H26" s="158"/>
      <c r="I26" s="158"/>
      <c r="J26" s="158"/>
      <c r="K26" s="158"/>
      <c r="L26" s="158"/>
      <c r="M26" s="158"/>
    </row>
    <row r="27" s="145" customFormat="1" ht="25" customHeight="1" spans="1:13">
      <c r="A27" s="66" t="s">
        <v>393</v>
      </c>
      <c r="B27" s="159" t="s">
        <v>394</v>
      </c>
      <c r="C27" s="156">
        <v>1815.8</v>
      </c>
      <c r="D27" s="157"/>
      <c r="E27" s="156">
        <v>1815.8</v>
      </c>
      <c r="F27" s="158"/>
      <c r="G27" s="158"/>
      <c r="H27" s="158"/>
      <c r="I27" s="158"/>
      <c r="J27" s="158"/>
      <c r="K27" s="158"/>
      <c r="L27" s="158"/>
      <c r="M27" s="158"/>
    </row>
    <row r="28" s="145" customFormat="1" ht="25" customHeight="1" spans="1:13">
      <c r="A28" s="70" t="s">
        <v>395</v>
      </c>
      <c r="B28" s="155" t="s">
        <v>396</v>
      </c>
      <c r="C28" s="156">
        <v>1230.65</v>
      </c>
      <c r="D28" s="157"/>
      <c r="E28" s="156">
        <v>1230.65</v>
      </c>
      <c r="F28" s="158"/>
      <c r="G28" s="158"/>
      <c r="H28" s="158"/>
      <c r="I28" s="158"/>
      <c r="J28" s="158"/>
      <c r="K28" s="158"/>
      <c r="L28" s="158"/>
      <c r="M28" s="158"/>
    </row>
    <row r="29" s="145" customFormat="1" ht="25" customHeight="1" spans="1:13">
      <c r="A29" s="70" t="s">
        <v>397</v>
      </c>
      <c r="B29" s="155" t="s">
        <v>398</v>
      </c>
      <c r="C29" s="156">
        <v>1230.65</v>
      </c>
      <c r="D29" s="157"/>
      <c r="E29" s="156">
        <v>1230.65</v>
      </c>
      <c r="F29" s="158"/>
      <c r="G29" s="158"/>
      <c r="H29" s="158"/>
      <c r="I29" s="158"/>
      <c r="J29" s="158"/>
      <c r="K29" s="158"/>
      <c r="L29" s="158"/>
      <c r="M29" s="158"/>
    </row>
    <row r="30" s="145" customFormat="1" ht="25" customHeight="1" spans="1:13">
      <c r="A30" s="70" t="s">
        <v>399</v>
      </c>
      <c r="B30" s="155" t="s">
        <v>400</v>
      </c>
      <c r="C30" s="156">
        <v>585.15</v>
      </c>
      <c r="D30" s="157"/>
      <c r="E30" s="156">
        <v>585.15</v>
      </c>
      <c r="F30" s="158"/>
      <c r="G30" s="158"/>
      <c r="H30" s="158"/>
      <c r="I30" s="158"/>
      <c r="J30" s="158"/>
      <c r="K30" s="158"/>
      <c r="L30" s="158"/>
      <c r="M30" s="158"/>
    </row>
    <row r="31" s="145" customFormat="1" ht="25" customHeight="1" spans="1:13">
      <c r="A31" s="70" t="s">
        <v>401</v>
      </c>
      <c r="B31" s="155" t="s">
        <v>402</v>
      </c>
      <c r="C31" s="156">
        <v>585.15</v>
      </c>
      <c r="D31" s="157"/>
      <c r="E31" s="156">
        <v>585.15</v>
      </c>
      <c r="F31" s="158"/>
      <c r="G31" s="158"/>
      <c r="H31" s="158"/>
      <c r="I31" s="158"/>
      <c r="J31" s="158"/>
      <c r="K31" s="158"/>
      <c r="L31" s="158"/>
      <c r="M31" s="158"/>
    </row>
    <row r="32" s="145" customFormat="1" ht="25" customHeight="1" spans="1:13">
      <c r="A32" s="66" t="s">
        <v>403</v>
      </c>
      <c r="B32" s="159" t="s">
        <v>404</v>
      </c>
      <c r="C32" s="156">
        <v>33.53</v>
      </c>
      <c r="D32" s="157"/>
      <c r="E32" s="156">
        <v>33.53</v>
      </c>
      <c r="F32" s="158"/>
      <c r="G32" s="158"/>
      <c r="H32" s="158"/>
      <c r="I32" s="158"/>
      <c r="J32" s="158"/>
      <c r="K32" s="158"/>
      <c r="L32" s="158"/>
      <c r="M32" s="158"/>
    </row>
    <row r="33" s="145" customFormat="1" ht="25" customHeight="1" spans="1:13">
      <c r="A33" s="70" t="s">
        <v>405</v>
      </c>
      <c r="B33" s="155" t="s">
        <v>406</v>
      </c>
      <c r="C33" s="156">
        <v>33.53</v>
      </c>
      <c r="D33" s="157"/>
      <c r="E33" s="156">
        <v>33.53</v>
      </c>
      <c r="F33" s="158"/>
      <c r="G33" s="158"/>
      <c r="H33" s="158"/>
      <c r="I33" s="158"/>
      <c r="J33" s="158"/>
      <c r="K33" s="158"/>
      <c r="L33" s="158"/>
      <c r="M33" s="158"/>
    </row>
    <row r="34" s="145" customFormat="1" ht="25" customHeight="1" spans="1:13">
      <c r="A34" s="70" t="s">
        <v>407</v>
      </c>
      <c r="B34" s="155" t="s">
        <v>408</v>
      </c>
      <c r="C34" s="156">
        <v>33.53</v>
      </c>
      <c r="D34" s="157"/>
      <c r="E34" s="156">
        <v>33.53</v>
      </c>
      <c r="F34" s="158"/>
      <c r="G34" s="158"/>
      <c r="H34" s="158"/>
      <c r="I34" s="158"/>
      <c r="J34" s="158"/>
      <c r="K34" s="158"/>
      <c r="L34" s="158"/>
      <c r="M34" s="158"/>
    </row>
    <row r="35" s="145" customFormat="1" ht="25" customHeight="1" spans="4:4">
      <c r="D35" s="16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opLeftCell="A4" workbookViewId="0">
      <selection activeCell="F13" sqref="F13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409</v>
      </c>
      <c r="B1" s="34"/>
    </row>
    <row r="2" s="55" customFormat="1" ht="44.25" customHeight="1" spans="1:8">
      <c r="A2" s="127" t="s">
        <v>410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40" t="s">
        <v>342</v>
      </c>
      <c r="B5" s="40"/>
      <c r="C5" s="6" t="s">
        <v>343</v>
      </c>
      <c r="D5" s="6" t="s">
        <v>411</v>
      </c>
      <c r="E5" s="6" t="s">
        <v>412</v>
      </c>
      <c r="F5" s="6" t="s">
        <v>413</v>
      </c>
      <c r="G5" s="6" t="s">
        <v>414</v>
      </c>
      <c r="H5" s="6" t="s">
        <v>415</v>
      </c>
    </row>
    <row r="6" ht="36" customHeight="1" spans="1:8">
      <c r="A6" s="132" t="s">
        <v>353</v>
      </c>
      <c r="B6" s="133" t="s">
        <v>354</v>
      </c>
      <c r="C6" s="6"/>
      <c r="D6" s="6"/>
      <c r="E6" s="6"/>
      <c r="F6" s="6"/>
      <c r="G6" s="6"/>
      <c r="H6" s="6"/>
    </row>
    <row r="7" ht="23" customHeight="1" spans="1:8">
      <c r="A7" s="132" t="s">
        <v>343</v>
      </c>
      <c r="B7" s="132"/>
      <c r="C7" s="76">
        <v>3442.75</v>
      </c>
      <c r="D7" s="76">
        <v>717.15</v>
      </c>
      <c r="E7" s="76">
        <v>2725.6</v>
      </c>
      <c r="F7" s="45"/>
      <c r="G7" s="45"/>
      <c r="H7" s="45"/>
    </row>
    <row r="8" ht="20" customHeight="1" spans="1:8">
      <c r="A8" s="66" t="s">
        <v>355</v>
      </c>
      <c r="B8" s="67" t="s">
        <v>356</v>
      </c>
      <c r="C8" s="78">
        <v>357.41</v>
      </c>
      <c r="D8" s="78">
        <v>352.93</v>
      </c>
      <c r="E8" s="78">
        <v>4.48</v>
      </c>
      <c r="F8" s="134"/>
      <c r="G8" s="134"/>
      <c r="H8" s="134"/>
    </row>
    <row r="9" ht="20" customHeight="1" spans="1:8">
      <c r="A9" s="135" t="s">
        <v>416</v>
      </c>
      <c r="B9" s="136" t="s">
        <v>417</v>
      </c>
      <c r="C9" s="78">
        <v>357.41</v>
      </c>
      <c r="D9" s="78">
        <v>352.93</v>
      </c>
      <c r="E9" s="78">
        <v>4.48</v>
      </c>
      <c r="F9" s="137"/>
      <c r="G9" s="137"/>
      <c r="H9" s="137"/>
    </row>
    <row r="10" ht="20" customHeight="1" spans="1:8">
      <c r="A10" s="135" t="s">
        <v>418</v>
      </c>
      <c r="B10" s="136" t="s">
        <v>419</v>
      </c>
      <c r="C10" s="78">
        <v>352.93</v>
      </c>
      <c r="D10" s="78">
        <v>352.93</v>
      </c>
      <c r="E10" s="78"/>
      <c r="F10" s="137"/>
      <c r="G10" s="137"/>
      <c r="H10" s="137"/>
    </row>
    <row r="11" ht="20" customHeight="1" spans="1:8">
      <c r="A11" s="135" t="s">
        <v>420</v>
      </c>
      <c r="B11" s="136" t="s">
        <v>421</v>
      </c>
      <c r="C11" s="78">
        <v>4.48</v>
      </c>
      <c r="D11" s="78"/>
      <c r="E11" s="78">
        <v>4.48</v>
      </c>
      <c r="F11" s="137"/>
      <c r="G11" s="137"/>
      <c r="H11" s="137"/>
    </row>
    <row r="12" ht="20" customHeight="1" spans="1:9">
      <c r="A12" s="66" t="s">
        <v>363</v>
      </c>
      <c r="B12" s="67" t="s">
        <v>364</v>
      </c>
      <c r="C12" s="78">
        <v>279.64</v>
      </c>
      <c r="D12" s="78">
        <v>274.32</v>
      </c>
      <c r="E12" s="78">
        <v>5.32</v>
      </c>
      <c r="F12" s="137"/>
      <c r="G12" s="137"/>
      <c r="H12" s="137"/>
      <c r="I12" s="34"/>
    </row>
    <row r="13" ht="20" customHeight="1" spans="1:8">
      <c r="A13" s="135" t="s">
        <v>422</v>
      </c>
      <c r="B13" s="136" t="s">
        <v>423</v>
      </c>
      <c r="C13" s="78">
        <v>274.32</v>
      </c>
      <c r="D13" s="78">
        <v>274.32</v>
      </c>
      <c r="E13" s="78"/>
      <c r="F13" s="137"/>
      <c r="G13" s="137"/>
      <c r="H13" s="137"/>
    </row>
    <row r="14" ht="20" customHeight="1" spans="1:8">
      <c r="A14" s="135" t="s">
        <v>424</v>
      </c>
      <c r="B14" s="136" t="s">
        <v>425</v>
      </c>
      <c r="C14" s="78">
        <v>38.55</v>
      </c>
      <c r="D14" s="78">
        <v>38.55</v>
      </c>
      <c r="E14" s="78"/>
      <c r="F14" s="137"/>
      <c r="G14" s="137"/>
      <c r="H14" s="138"/>
    </row>
    <row r="15" ht="20" customHeight="1" spans="1:9">
      <c r="A15" s="135" t="s">
        <v>426</v>
      </c>
      <c r="B15" s="136" t="s">
        <v>427</v>
      </c>
      <c r="C15" s="78">
        <v>19.27</v>
      </c>
      <c r="D15" s="78">
        <v>19.27</v>
      </c>
      <c r="E15" s="78"/>
      <c r="F15" s="137"/>
      <c r="G15" s="137"/>
      <c r="H15" s="138"/>
      <c r="I15" s="34"/>
    </row>
    <row r="16" ht="20" customHeight="1" spans="1:8">
      <c r="A16" s="135" t="s">
        <v>428</v>
      </c>
      <c r="B16" s="136" t="s">
        <v>429</v>
      </c>
      <c r="C16" s="78">
        <v>216.49</v>
      </c>
      <c r="D16" s="78">
        <v>216.49</v>
      </c>
      <c r="E16" s="78"/>
      <c r="F16" s="137"/>
      <c r="G16" s="137"/>
      <c r="H16" s="137"/>
    </row>
    <row r="17" ht="20" customHeight="1" spans="1:8">
      <c r="A17" s="135" t="s">
        <v>430</v>
      </c>
      <c r="B17" s="136" t="s">
        <v>431</v>
      </c>
      <c r="C17" s="78">
        <v>5.32</v>
      </c>
      <c r="D17" s="78"/>
      <c r="E17" s="139">
        <v>5.32</v>
      </c>
      <c r="F17" s="140"/>
      <c r="G17" s="140"/>
      <c r="H17" s="141"/>
    </row>
    <row r="18" ht="20" customHeight="1" spans="1:8">
      <c r="A18" s="135" t="s">
        <v>432</v>
      </c>
      <c r="B18" s="136" t="s">
        <v>433</v>
      </c>
      <c r="C18" s="78">
        <v>5.32</v>
      </c>
      <c r="D18" s="78"/>
      <c r="E18" s="142">
        <v>5.32</v>
      </c>
      <c r="F18" s="143"/>
      <c r="G18" s="143"/>
      <c r="H18" s="143"/>
    </row>
    <row r="19" ht="20" customHeight="1" spans="1:8">
      <c r="A19" s="66" t="s">
        <v>377</v>
      </c>
      <c r="B19" s="67" t="s">
        <v>378</v>
      </c>
      <c r="C19" s="78">
        <v>56.37</v>
      </c>
      <c r="D19" s="78">
        <v>56.37</v>
      </c>
      <c r="E19" s="142"/>
      <c r="F19" s="143"/>
      <c r="G19" s="143"/>
      <c r="H19" s="143"/>
    </row>
    <row r="20" ht="20" customHeight="1" spans="1:8">
      <c r="A20" s="135" t="s">
        <v>434</v>
      </c>
      <c r="B20" s="136" t="s">
        <v>435</v>
      </c>
      <c r="C20" s="78">
        <v>56.37</v>
      </c>
      <c r="D20" s="78">
        <v>56.37</v>
      </c>
      <c r="E20" s="142"/>
      <c r="F20" s="143"/>
      <c r="G20" s="144"/>
      <c r="H20" s="143"/>
    </row>
    <row r="21" ht="20" customHeight="1" spans="1:8">
      <c r="A21" s="135" t="s">
        <v>436</v>
      </c>
      <c r="B21" s="136" t="s">
        <v>437</v>
      </c>
      <c r="C21" s="78">
        <v>24.09</v>
      </c>
      <c r="D21" s="78">
        <v>24.09</v>
      </c>
      <c r="E21" s="142"/>
      <c r="F21" s="143"/>
      <c r="G21" s="143"/>
      <c r="H21" s="143"/>
    </row>
    <row r="22" ht="20" customHeight="1" spans="1:8">
      <c r="A22" s="135" t="s">
        <v>438</v>
      </c>
      <c r="B22" s="136" t="s">
        <v>439</v>
      </c>
      <c r="C22" s="78">
        <v>5.81</v>
      </c>
      <c r="D22" s="78">
        <v>5.81</v>
      </c>
      <c r="E22" s="142"/>
      <c r="F22" s="143"/>
      <c r="G22" s="144"/>
      <c r="H22" s="143"/>
    </row>
    <row r="23" ht="20" customHeight="1" spans="1:8">
      <c r="A23" s="135" t="s">
        <v>440</v>
      </c>
      <c r="B23" s="136" t="s">
        <v>441</v>
      </c>
      <c r="C23" s="78">
        <v>26.47</v>
      </c>
      <c r="D23" s="78">
        <v>26.47</v>
      </c>
      <c r="E23" s="142"/>
      <c r="F23" s="143"/>
      <c r="G23" s="143"/>
      <c r="H23" s="143"/>
    </row>
    <row r="24" ht="20" customHeight="1" spans="1:8">
      <c r="A24" s="66" t="s">
        <v>387</v>
      </c>
      <c r="B24" s="67" t="s">
        <v>388</v>
      </c>
      <c r="C24" s="78">
        <v>900</v>
      </c>
      <c r="D24" s="78"/>
      <c r="E24" s="142">
        <v>900</v>
      </c>
      <c r="F24" s="143"/>
      <c r="G24" s="143"/>
      <c r="H24" s="143"/>
    </row>
    <row r="25" ht="20" customHeight="1" spans="1:8">
      <c r="A25" s="135" t="s">
        <v>442</v>
      </c>
      <c r="B25" s="136" t="s">
        <v>443</v>
      </c>
      <c r="C25" s="78">
        <v>900</v>
      </c>
      <c r="D25" s="78"/>
      <c r="E25" s="142">
        <v>900</v>
      </c>
      <c r="F25" s="143"/>
      <c r="G25" s="143"/>
      <c r="H25" s="143"/>
    </row>
    <row r="26" ht="20" customHeight="1" spans="1:8">
      <c r="A26" s="135" t="s">
        <v>444</v>
      </c>
      <c r="B26" s="136" t="s">
        <v>445</v>
      </c>
      <c r="C26" s="78">
        <v>900</v>
      </c>
      <c r="D26" s="78"/>
      <c r="E26" s="142">
        <v>900</v>
      </c>
      <c r="F26" s="143"/>
      <c r="G26" s="143"/>
      <c r="H26" s="143"/>
    </row>
    <row r="27" ht="20" customHeight="1" spans="1:8">
      <c r="A27" s="66" t="s">
        <v>393</v>
      </c>
      <c r="B27" s="67" t="s">
        <v>394</v>
      </c>
      <c r="C27" s="78">
        <v>1815.8</v>
      </c>
      <c r="D27" s="78"/>
      <c r="E27" s="142">
        <v>1815.8</v>
      </c>
      <c r="F27" s="143"/>
      <c r="G27" s="143"/>
      <c r="H27" s="143"/>
    </row>
    <row r="28" ht="20" customHeight="1" spans="1:8">
      <c r="A28" s="135" t="s">
        <v>446</v>
      </c>
      <c r="B28" s="136" t="s">
        <v>447</v>
      </c>
      <c r="C28" s="78">
        <v>1230.65</v>
      </c>
      <c r="D28" s="78"/>
      <c r="E28" s="142">
        <v>1230.65</v>
      </c>
      <c r="F28" s="143"/>
      <c r="G28" s="143"/>
      <c r="H28" s="143"/>
    </row>
    <row r="29" ht="20" customHeight="1" spans="1:8">
      <c r="A29" s="135" t="s">
        <v>448</v>
      </c>
      <c r="B29" s="136" t="s">
        <v>449</v>
      </c>
      <c r="C29" s="78">
        <v>1230.65</v>
      </c>
      <c r="D29" s="78"/>
      <c r="E29" s="142">
        <v>1230.65</v>
      </c>
      <c r="F29" s="143"/>
      <c r="G29" s="143"/>
      <c r="H29" s="143"/>
    </row>
    <row r="30" ht="20" customHeight="1" spans="1:8">
      <c r="A30" s="135" t="s">
        <v>450</v>
      </c>
      <c r="B30" s="136" t="s">
        <v>451</v>
      </c>
      <c r="C30" s="78">
        <v>585.15</v>
      </c>
      <c r="D30" s="78"/>
      <c r="E30" s="142">
        <v>585.15</v>
      </c>
      <c r="F30" s="143"/>
      <c r="G30" s="143"/>
      <c r="H30" s="143"/>
    </row>
    <row r="31" ht="20" customHeight="1" spans="1:8">
      <c r="A31" s="135" t="s">
        <v>452</v>
      </c>
      <c r="B31" s="136" t="s">
        <v>453</v>
      </c>
      <c r="C31" s="78">
        <v>585.15</v>
      </c>
      <c r="D31" s="78"/>
      <c r="E31" s="142">
        <v>585.15</v>
      </c>
      <c r="F31" s="143"/>
      <c r="G31" s="143"/>
      <c r="H31" s="143"/>
    </row>
    <row r="32" ht="20" customHeight="1" spans="1:8">
      <c r="A32" s="66" t="s">
        <v>403</v>
      </c>
      <c r="B32" s="67" t="s">
        <v>404</v>
      </c>
      <c r="C32" s="78">
        <v>33.53</v>
      </c>
      <c r="D32" s="78">
        <v>33.53</v>
      </c>
      <c r="E32" s="142"/>
      <c r="F32" s="143"/>
      <c r="G32" s="143"/>
      <c r="H32" s="143"/>
    </row>
    <row r="33" ht="20" customHeight="1" spans="1:8">
      <c r="A33" s="135" t="s">
        <v>454</v>
      </c>
      <c r="B33" s="136" t="s">
        <v>455</v>
      </c>
      <c r="C33" s="78">
        <v>33.53</v>
      </c>
      <c r="D33" s="78">
        <v>33.53</v>
      </c>
      <c r="E33" s="142"/>
      <c r="F33" s="143"/>
      <c r="G33" s="143"/>
      <c r="H33" s="143"/>
    </row>
    <row r="34" ht="20" customHeight="1" spans="1:8">
      <c r="A34" s="135" t="s">
        <v>456</v>
      </c>
      <c r="B34" s="136" t="s">
        <v>457</v>
      </c>
      <c r="C34" s="78">
        <v>33.53</v>
      </c>
      <c r="D34" s="78">
        <v>33.53</v>
      </c>
      <c r="E34" s="142"/>
      <c r="F34" s="143"/>
      <c r="G34" s="143"/>
      <c r="H34" s="14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3" sqref="D13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458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459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343</v>
      </c>
      <c r="E6" s="100" t="s">
        <v>460</v>
      </c>
      <c r="F6" s="100" t="s">
        <v>461</v>
      </c>
      <c r="G6" s="100" t="s">
        <v>462</v>
      </c>
    </row>
    <row r="7" s="88" customFormat="1" customHeight="1" spans="1:7">
      <c r="A7" s="101" t="s">
        <v>463</v>
      </c>
      <c r="B7" s="102">
        <v>3442.75</v>
      </c>
      <c r="C7" s="103" t="s">
        <v>464</v>
      </c>
      <c r="D7" s="104">
        <f>SUM(D8:D13)</f>
        <v>3442.75</v>
      </c>
      <c r="E7" s="104">
        <f>SUM(E8:E13)</f>
        <v>3442.75</v>
      </c>
      <c r="F7" s="104"/>
      <c r="G7" s="104"/>
    </row>
    <row r="8" s="88" customFormat="1" customHeight="1" spans="1:7">
      <c r="A8" s="105" t="s">
        <v>465</v>
      </c>
      <c r="B8" s="68">
        <v>3442.75</v>
      </c>
      <c r="C8" s="67" t="s">
        <v>356</v>
      </c>
      <c r="D8" s="68">
        <v>357.41</v>
      </c>
      <c r="E8" s="68">
        <v>357.41</v>
      </c>
      <c r="F8" s="106"/>
      <c r="G8" s="106"/>
    </row>
    <row r="9" s="88" customFormat="1" customHeight="1" spans="1:7">
      <c r="A9" s="105" t="s">
        <v>466</v>
      </c>
      <c r="B9" s="107"/>
      <c r="C9" s="67" t="s">
        <v>364</v>
      </c>
      <c r="D9" s="68">
        <v>279.64</v>
      </c>
      <c r="E9" s="68">
        <v>279.64</v>
      </c>
      <c r="F9" s="106"/>
      <c r="G9" s="106"/>
    </row>
    <row r="10" s="88" customFormat="1" customHeight="1" spans="1:7">
      <c r="A10" s="108" t="s">
        <v>467</v>
      </c>
      <c r="B10" s="109"/>
      <c r="C10" s="67" t="s">
        <v>378</v>
      </c>
      <c r="D10" s="68">
        <v>56.37</v>
      </c>
      <c r="E10" s="68">
        <v>56.37</v>
      </c>
      <c r="F10" s="106"/>
      <c r="G10" s="106"/>
    </row>
    <row r="11" s="88" customFormat="1" customHeight="1" spans="1:7">
      <c r="A11" s="110" t="s">
        <v>468</v>
      </c>
      <c r="B11" s="111"/>
      <c r="C11" s="67" t="s">
        <v>388</v>
      </c>
      <c r="D11" s="68">
        <v>900</v>
      </c>
      <c r="E11" s="68">
        <v>900</v>
      </c>
      <c r="F11" s="106"/>
      <c r="G11" s="106"/>
    </row>
    <row r="12" s="88" customFormat="1" customHeight="1" spans="1:7">
      <c r="A12" s="105" t="s">
        <v>465</v>
      </c>
      <c r="B12" s="112"/>
      <c r="C12" s="67" t="s">
        <v>394</v>
      </c>
      <c r="D12" s="68">
        <v>1815.8</v>
      </c>
      <c r="E12" s="68">
        <v>1815.8</v>
      </c>
      <c r="F12" s="106"/>
      <c r="G12" s="106"/>
    </row>
    <row r="13" s="88" customFormat="1" customHeight="1" spans="1:7">
      <c r="A13" s="105" t="s">
        <v>466</v>
      </c>
      <c r="B13" s="107"/>
      <c r="C13" s="67" t="s">
        <v>404</v>
      </c>
      <c r="D13" s="68">
        <v>33.53</v>
      </c>
      <c r="E13" s="68">
        <v>33.53</v>
      </c>
      <c r="F13" s="106"/>
      <c r="G13" s="106"/>
    </row>
    <row r="14" s="88" customFormat="1" customHeight="1" spans="1:13">
      <c r="A14" s="105" t="s">
        <v>467</v>
      </c>
      <c r="B14" s="109"/>
      <c r="C14" s="113" t="s">
        <v>469</v>
      </c>
      <c r="D14" s="106"/>
      <c r="E14" s="106"/>
      <c r="F14" s="106"/>
      <c r="G14" s="106"/>
      <c r="M14" s="126"/>
    </row>
    <row r="15" s="88" customFormat="1" customHeight="1" spans="1:7">
      <c r="A15" s="114"/>
      <c r="B15" s="115"/>
      <c r="C15" s="116"/>
      <c r="D15" s="117"/>
      <c r="E15" s="117"/>
      <c r="F15" s="117"/>
      <c r="G15" s="117"/>
    </row>
    <row r="16" s="88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8" customFormat="1" customHeight="1" spans="1:7">
      <c r="A17" s="121"/>
      <c r="B17" s="122"/>
      <c r="C17" s="122"/>
      <c r="D17" s="120"/>
      <c r="E17" s="120"/>
      <c r="F17" s="120"/>
      <c r="G17" s="123"/>
    </row>
    <row r="18" s="88" customFormat="1" customHeight="1" spans="1:7">
      <c r="A18" s="124" t="s">
        <v>338</v>
      </c>
      <c r="B18" s="125">
        <f>B7+B11</f>
        <v>3442.75</v>
      </c>
      <c r="C18" s="125" t="s">
        <v>339</v>
      </c>
      <c r="D18" s="120">
        <f>SUM(D7+D16)</f>
        <v>3442.75</v>
      </c>
      <c r="E18" s="120">
        <f>SUM(E7+E16)</f>
        <v>3442.75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workbookViewId="0">
      <selection activeCell="C35" sqref="C8 C12 C15 C22 C30 C35"/>
    </sheetView>
  </sheetViews>
  <sheetFormatPr defaultColWidth="6.88333333333333" defaultRowHeight="12.75" customHeight="1" outlineLevelCol="5"/>
  <cols>
    <col min="1" max="1" width="13.375" style="16" customWidth="1"/>
    <col min="2" max="2" width="23.375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470</v>
      </c>
    </row>
    <row r="2" s="55" customFormat="1" ht="36" customHeight="1" spans="1:6">
      <c r="A2" s="57" t="s">
        <v>471</v>
      </c>
      <c r="B2" s="72"/>
      <c r="C2" s="73"/>
      <c r="D2" s="72"/>
      <c r="E2" s="72"/>
      <c r="F2" s="72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4" t="s">
        <v>313</v>
      </c>
    </row>
    <row r="5" ht="30" customHeight="1" spans="1:6">
      <c r="A5" s="40" t="s">
        <v>342</v>
      </c>
      <c r="B5" s="40"/>
      <c r="C5" s="75" t="s">
        <v>472</v>
      </c>
      <c r="D5" s="40" t="s">
        <v>473</v>
      </c>
      <c r="E5" s="40"/>
      <c r="F5" s="40"/>
    </row>
    <row r="6" ht="30" customHeight="1" spans="1:6">
      <c r="A6" s="42" t="s">
        <v>353</v>
      </c>
      <c r="B6" s="42" t="s">
        <v>354</v>
      </c>
      <c r="C6" s="40"/>
      <c r="D6" s="42" t="s">
        <v>474</v>
      </c>
      <c r="E6" s="42" t="s">
        <v>411</v>
      </c>
      <c r="F6" s="42" t="s">
        <v>412</v>
      </c>
    </row>
    <row r="7" ht="30" customHeight="1" spans="1:6">
      <c r="A7" s="52" t="s">
        <v>343</v>
      </c>
      <c r="B7" s="43"/>
      <c r="C7" s="40">
        <v>4327.94</v>
      </c>
      <c r="D7" s="76">
        <v>3442.75</v>
      </c>
      <c r="E7" s="76">
        <v>717.15</v>
      </c>
      <c r="F7" s="76">
        <v>2725.6</v>
      </c>
    </row>
    <row r="8" ht="31" customHeight="1" spans="1:6">
      <c r="A8" s="66" t="s">
        <v>355</v>
      </c>
      <c r="B8" s="67" t="s">
        <v>356</v>
      </c>
      <c r="C8" s="77">
        <v>394.37</v>
      </c>
      <c r="D8" s="78">
        <v>357.41</v>
      </c>
      <c r="E8" s="78">
        <v>352.93</v>
      </c>
      <c r="F8" s="78">
        <v>4.48</v>
      </c>
    </row>
    <row r="9" ht="31" customHeight="1" spans="1:6">
      <c r="A9" s="70" t="s">
        <v>357</v>
      </c>
      <c r="B9" s="71" t="s">
        <v>358</v>
      </c>
      <c r="C9" s="79">
        <v>394.37</v>
      </c>
      <c r="D9" s="78">
        <v>357.41</v>
      </c>
      <c r="E9" s="78">
        <v>352.93</v>
      </c>
      <c r="F9" s="78">
        <v>4.48</v>
      </c>
    </row>
    <row r="10" ht="31" customHeight="1" spans="1:6">
      <c r="A10" s="70" t="s">
        <v>359</v>
      </c>
      <c r="B10" s="71" t="s">
        <v>360</v>
      </c>
      <c r="C10" s="79">
        <v>394.37</v>
      </c>
      <c r="D10" s="78">
        <v>352.93</v>
      </c>
      <c r="E10" s="78">
        <v>352.93</v>
      </c>
      <c r="F10" s="78"/>
    </row>
    <row r="11" ht="31" customHeight="1" spans="1:6">
      <c r="A11" s="70" t="s">
        <v>361</v>
      </c>
      <c r="B11" s="71" t="s">
        <v>362</v>
      </c>
      <c r="C11" s="80"/>
      <c r="D11" s="78">
        <v>4.48</v>
      </c>
      <c r="E11" s="78"/>
      <c r="F11" s="78">
        <v>4.48</v>
      </c>
    </row>
    <row r="12" ht="31" customHeight="1" spans="1:6">
      <c r="A12" s="81" t="s">
        <v>475</v>
      </c>
      <c r="B12" s="82" t="s">
        <v>476</v>
      </c>
      <c r="C12" s="79">
        <v>2.55</v>
      </c>
      <c r="D12" s="78"/>
      <c r="E12" s="78"/>
      <c r="F12" s="78"/>
    </row>
    <row r="13" ht="31" customHeight="1" spans="1:6">
      <c r="A13" s="83" t="s">
        <v>477</v>
      </c>
      <c r="B13" s="84" t="s">
        <v>478</v>
      </c>
      <c r="C13" s="79">
        <v>2.55</v>
      </c>
      <c r="D13" s="78"/>
      <c r="E13" s="78"/>
      <c r="F13" s="78"/>
    </row>
    <row r="14" ht="31" customHeight="1" spans="1:6">
      <c r="A14" s="83" t="s">
        <v>479</v>
      </c>
      <c r="B14" s="84" t="s">
        <v>480</v>
      </c>
      <c r="C14" s="79">
        <v>2.55</v>
      </c>
      <c r="D14" s="78"/>
      <c r="E14" s="78"/>
      <c r="F14" s="78"/>
    </row>
    <row r="15" ht="31" customHeight="1" spans="1:6">
      <c r="A15" s="66" t="s">
        <v>363</v>
      </c>
      <c r="B15" s="67" t="s">
        <v>364</v>
      </c>
      <c r="C15" s="79">
        <v>279.83</v>
      </c>
      <c r="D15" s="78">
        <v>279.64</v>
      </c>
      <c r="E15" s="78">
        <v>274.32</v>
      </c>
      <c r="F15" s="78">
        <v>5.32</v>
      </c>
    </row>
    <row r="16" ht="31" customHeight="1" spans="1:6">
      <c r="A16" s="70" t="s">
        <v>365</v>
      </c>
      <c r="B16" s="71" t="s">
        <v>366</v>
      </c>
      <c r="C16" s="85">
        <v>274.48</v>
      </c>
      <c r="D16" s="78">
        <v>274.32</v>
      </c>
      <c r="E16" s="78">
        <v>274.32</v>
      </c>
      <c r="F16" s="78"/>
    </row>
    <row r="17" ht="31" customHeight="1" spans="1:6">
      <c r="A17" s="70" t="s">
        <v>367</v>
      </c>
      <c r="B17" s="71" t="s">
        <v>368</v>
      </c>
      <c r="C17" s="85">
        <v>41.39</v>
      </c>
      <c r="D17" s="78">
        <v>38.55</v>
      </c>
      <c r="E17" s="78">
        <v>38.55</v>
      </c>
      <c r="F17" s="78"/>
    </row>
    <row r="18" ht="31" customHeight="1" spans="1:6">
      <c r="A18" s="70" t="s">
        <v>369</v>
      </c>
      <c r="B18" s="71" t="s">
        <v>370</v>
      </c>
      <c r="C18" s="85">
        <v>20.69</v>
      </c>
      <c r="D18" s="78">
        <v>19.27</v>
      </c>
      <c r="E18" s="78">
        <v>19.27</v>
      </c>
      <c r="F18" s="78"/>
    </row>
    <row r="19" ht="31" customHeight="1" spans="1:6">
      <c r="A19" s="70" t="s">
        <v>371</v>
      </c>
      <c r="B19" s="71" t="s">
        <v>372</v>
      </c>
      <c r="C19" s="85">
        <v>212.4</v>
      </c>
      <c r="D19" s="78">
        <v>216.49</v>
      </c>
      <c r="E19" s="78">
        <v>216.49</v>
      </c>
      <c r="F19" s="78"/>
    </row>
    <row r="20" ht="31" customHeight="1" spans="1:6">
      <c r="A20" s="70" t="s">
        <v>373</v>
      </c>
      <c r="B20" s="71" t="s">
        <v>374</v>
      </c>
      <c r="C20" s="85">
        <v>5.35</v>
      </c>
      <c r="D20" s="78">
        <v>5.32</v>
      </c>
      <c r="E20" s="78"/>
      <c r="F20" s="78">
        <v>5.32</v>
      </c>
    </row>
    <row r="21" ht="31" customHeight="1" spans="1:6">
      <c r="A21" s="70" t="s">
        <v>375</v>
      </c>
      <c r="B21" s="71" t="s">
        <v>376</v>
      </c>
      <c r="C21" s="85">
        <v>5.35</v>
      </c>
      <c r="D21" s="78">
        <v>5.32</v>
      </c>
      <c r="E21" s="78"/>
      <c r="F21" s="78">
        <v>5.32</v>
      </c>
    </row>
    <row r="22" ht="31" customHeight="1" spans="1:6">
      <c r="A22" s="66" t="s">
        <v>377</v>
      </c>
      <c r="B22" s="67" t="s">
        <v>378</v>
      </c>
      <c r="C22" s="85">
        <v>57.39</v>
      </c>
      <c r="D22" s="78">
        <v>56.37</v>
      </c>
      <c r="E22" s="78">
        <v>56.37</v>
      </c>
      <c r="F22" s="78"/>
    </row>
    <row r="23" ht="31" customHeight="1" spans="1:6">
      <c r="A23" s="70" t="s">
        <v>379</v>
      </c>
      <c r="B23" s="71" t="s">
        <v>380</v>
      </c>
      <c r="C23" s="85">
        <v>57.39</v>
      </c>
      <c r="D23" s="78">
        <v>56.37</v>
      </c>
      <c r="E23" s="78">
        <v>56.37</v>
      </c>
      <c r="F23" s="78"/>
    </row>
    <row r="24" ht="31" customHeight="1" spans="1:6">
      <c r="A24" s="70" t="s">
        <v>381</v>
      </c>
      <c r="B24" s="71" t="s">
        <v>382</v>
      </c>
      <c r="C24" s="85">
        <v>25.87</v>
      </c>
      <c r="D24" s="78">
        <v>24.09</v>
      </c>
      <c r="E24" s="78">
        <v>24.09</v>
      </c>
      <c r="F24" s="78"/>
    </row>
    <row r="25" s="34" customFormat="1" ht="31" customHeight="1" spans="1:6">
      <c r="A25" s="70" t="s">
        <v>383</v>
      </c>
      <c r="B25" s="71" t="s">
        <v>384</v>
      </c>
      <c r="C25" s="85">
        <v>5.98</v>
      </c>
      <c r="D25" s="78">
        <v>5.81</v>
      </c>
      <c r="E25" s="78">
        <v>5.81</v>
      </c>
      <c r="F25" s="78"/>
    </row>
    <row r="26" ht="31" customHeight="1" spans="1:6">
      <c r="A26" s="70" t="s">
        <v>385</v>
      </c>
      <c r="B26" s="71" t="s">
        <v>386</v>
      </c>
      <c r="C26" s="85">
        <v>25.55</v>
      </c>
      <c r="D26" s="78">
        <v>26.47</v>
      </c>
      <c r="E26" s="78">
        <v>26.47</v>
      </c>
      <c r="F26" s="78"/>
    </row>
    <row r="27" ht="31" customHeight="1" spans="1:6">
      <c r="A27" s="66" t="s">
        <v>387</v>
      </c>
      <c r="B27" s="67" t="s">
        <v>388</v>
      </c>
      <c r="C27" s="86"/>
      <c r="D27" s="78">
        <v>900</v>
      </c>
      <c r="E27" s="78"/>
      <c r="F27" s="78">
        <v>900</v>
      </c>
    </row>
    <row r="28" ht="31" customHeight="1" spans="1:6">
      <c r="A28" s="70" t="s">
        <v>389</v>
      </c>
      <c r="B28" s="71" t="s">
        <v>390</v>
      </c>
      <c r="C28" s="86"/>
      <c r="D28" s="78">
        <v>900</v>
      </c>
      <c r="E28" s="78"/>
      <c r="F28" s="78">
        <v>900</v>
      </c>
    </row>
    <row r="29" ht="31" customHeight="1" spans="1:6">
      <c r="A29" s="70" t="s">
        <v>391</v>
      </c>
      <c r="B29" s="71" t="s">
        <v>392</v>
      </c>
      <c r="C29" s="86"/>
      <c r="D29" s="78">
        <v>900</v>
      </c>
      <c r="E29" s="78"/>
      <c r="F29" s="78">
        <v>900</v>
      </c>
    </row>
    <row r="30" ht="31" customHeight="1" spans="1:6">
      <c r="A30" s="66" t="s">
        <v>393</v>
      </c>
      <c r="B30" s="67" t="s">
        <v>394</v>
      </c>
      <c r="C30" s="86">
        <v>3557.97</v>
      </c>
      <c r="D30" s="78">
        <v>1815.8</v>
      </c>
      <c r="E30" s="78"/>
      <c r="F30" s="78">
        <v>1815.8</v>
      </c>
    </row>
    <row r="31" ht="31" customHeight="1" spans="1:6">
      <c r="A31" s="70" t="s">
        <v>395</v>
      </c>
      <c r="B31" s="71" t="s">
        <v>396</v>
      </c>
      <c r="C31" s="87">
        <f>465+1575.13</f>
        <v>2040.13</v>
      </c>
      <c r="D31" s="78">
        <v>1230.65</v>
      </c>
      <c r="E31" s="78"/>
      <c r="F31" s="78">
        <v>1230.65</v>
      </c>
    </row>
    <row r="32" ht="31" customHeight="1" spans="1:6">
      <c r="A32" s="70" t="s">
        <v>397</v>
      </c>
      <c r="B32" s="71" t="s">
        <v>398</v>
      </c>
      <c r="C32" s="87">
        <f>465+1575.13</f>
        <v>2040.13</v>
      </c>
      <c r="D32" s="78">
        <v>1230.65</v>
      </c>
      <c r="E32" s="78"/>
      <c r="F32" s="78">
        <v>1230.65</v>
      </c>
    </row>
    <row r="33" ht="31" customHeight="1" spans="1:6">
      <c r="A33" s="70" t="s">
        <v>399</v>
      </c>
      <c r="B33" s="71" t="s">
        <v>400</v>
      </c>
      <c r="C33" s="87">
        <f>837.84+680</f>
        <v>1517.84</v>
      </c>
      <c r="D33" s="78">
        <v>585.15</v>
      </c>
      <c r="E33" s="78"/>
      <c r="F33" s="78">
        <v>585.15</v>
      </c>
    </row>
    <row r="34" ht="31" customHeight="1" spans="1:6">
      <c r="A34" s="70" t="s">
        <v>401</v>
      </c>
      <c r="B34" s="71" t="s">
        <v>402</v>
      </c>
      <c r="C34" s="87">
        <f>837.84+680</f>
        <v>1517.84</v>
      </c>
      <c r="D34" s="78">
        <v>585.15</v>
      </c>
      <c r="E34" s="78"/>
      <c r="F34" s="78">
        <v>585.15</v>
      </c>
    </row>
    <row r="35" ht="31" customHeight="1" spans="1:6">
      <c r="A35" s="66" t="s">
        <v>403</v>
      </c>
      <c r="B35" s="67" t="s">
        <v>404</v>
      </c>
      <c r="C35" s="85">
        <v>35.83</v>
      </c>
      <c r="D35" s="78">
        <v>33.53</v>
      </c>
      <c r="E35" s="78">
        <v>33.53</v>
      </c>
      <c r="F35" s="78"/>
    </row>
    <row r="36" ht="31" customHeight="1" spans="1:6">
      <c r="A36" s="70" t="s">
        <v>405</v>
      </c>
      <c r="B36" s="71" t="s">
        <v>406</v>
      </c>
      <c r="C36" s="85">
        <v>35.83</v>
      </c>
      <c r="D36" s="78">
        <v>33.53</v>
      </c>
      <c r="E36" s="78">
        <v>33.53</v>
      </c>
      <c r="F36" s="78"/>
    </row>
    <row r="37" ht="31" customHeight="1" spans="1:6">
      <c r="A37" s="70" t="s">
        <v>407</v>
      </c>
      <c r="B37" s="71" t="s">
        <v>408</v>
      </c>
      <c r="C37" s="85">
        <v>35.83</v>
      </c>
      <c r="D37" s="78">
        <v>33.53</v>
      </c>
      <c r="E37" s="78">
        <v>33.53</v>
      </c>
      <c r="F37" s="7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abSelected="1" topLeftCell="A6" workbookViewId="0">
      <selection activeCell="J18" sqref="J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481</v>
      </c>
      <c r="E1" s="56"/>
    </row>
    <row r="2" s="55" customFormat="1" ht="44.25" customHeight="1" spans="1:5">
      <c r="A2" s="57" t="s">
        <v>482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62" t="s">
        <v>313</v>
      </c>
    </row>
    <row r="5" s="39" customFormat="1" ht="22" customHeight="1" spans="1:5">
      <c r="A5" s="40" t="s">
        <v>483</v>
      </c>
      <c r="B5" s="40"/>
      <c r="C5" s="40" t="s">
        <v>484</v>
      </c>
      <c r="D5" s="40"/>
      <c r="E5" s="40"/>
    </row>
    <row r="6" s="39" customFormat="1" ht="22" customHeight="1" spans="1:5">
      <c r="A6" s="40" t="s">
        <v>353</v>
      </c>
      <c r="B6" s="40" t="s">
        <v>354</v>
      </c>
      <c r="C6" s="40" t="s">
        <v>343</v>
      </c>
      <c r="D6" s="40" t="s">
        <v>485</v>
      </c>
      <c r="E6" s="40" t="s">
        <v>486</v>
      </c>
    </row>
    <row r="7" s="39" customFormat="1" customHeight="1" spans="1:10">
      <c r="A7" s="63" t="s">
        <v>487</v>
      </c>
      <c r="B7" s="64"/>
      <c r="C7" s="65">
        <v>717.15</v>
      </c>
      <c r="D7" s="65">
        <v>622.08</v>
      </c>
      <c r="E7" s="65">
        <v>95.07</v>
      </c>
      <c r="J7" s="69"/>
    </row>
    <row r="8" s="39" customFormat="1" customHeight="1" spans="1:7">
      <c r="A8" s="66" t="s">
        <v>488</v>
      </c>
      <c r="B8" s="67" t="s">
        <v>489</v>
      </c>
      <c r="C8" s="68">
        <v>401.43</v>
      </c>
      <c r="D8" s="68">
        <v>401.43</v>
      </c>
      <c r="E8" s="68"/>
      <c r="G8" s="69"/>
    </row>
    <row r="9" s="39" customFormat="1" customHeight="1" spans="1:11">
      <c r="A9" s="70" t="s">
        <v>490</v>
      </c>
      <c r="B9" s="71" t="s">
        <v>491</v>
      </c>
      <c r="C9" s="68">
        <v>87.74</v>
      </c>
      <c r="D9" s="68">
        <v>87.74</v>
      </c>
      <c r="E9" s="68"/>
      <c r="F9" s="69"/>
      <c r="G9" s="69"/>
      <c r="K9" s="69"/>
    </row>
    <row r="10" s="39" customFormat="1" customHeight="1" spans="1:8">
      <c r="A10" s="70" t="s">
        <v>492</v>
      </c>
      <c r="B10" s="71" t="s">
        <v>493</v>
      </c>
      <c r="C10" s="68">
        <v>63.8</v>
      </c>
      <c r="D10" s="68">
        <v>63.8</v>
      </c>
      <c r="E10" s="68"/>
      <c r="F10" s="69"/>
      <c r="H10" s="69"/>
    </row>
    <row r="11" s="39" customFormat="1" customHeight="1" spans="1:8">
      <c r="A11" s="70" t="s">
        <v>494</v>
      </c>
      <c r="B11" s="71" t="s">
        <v>495</v>
      </c>
      <c r="C11" s="68">
        <v>127.9</v>
      </c>
      <c r="D11" s="68">
        <v>127.9</v>
      </c>
      <c r="E11" s="68"/>
      <c r="F11" s="69"/>
      <c r="H11" s="69"/>
    </row>
    <row r="12" s="39" customFormat="1" customHeight="1" spans="1:8">
      <c r="A12" s="70" t="s">
        <v>496</v>
      </c>
      <c r="B12" s="71" t="s">
        <v>497</v>
      </c>
      <c r="C12" s="68">
        <v>38.55</v>
      </c>
      <c r="D12" s="68">
        <v>38.55</v>
      </c>
      <c r="E12" s="68"/>
      <c r="F12" s="69"/>
      <c r="H12" s="69"/>
    </row>
    <row r="13" s="39" customFormat="1" customHeight="1" spans="1:8">
      <c r="A13" s="70" t="s">
        <v>498</v>
      </c>
      <c r="B13" s="71" t="s">
        <v>499</v>
      </c>
      <c r="C13" s="68">
        <v>19.27</v>
      </c>
      <c r="D13" s="68">
        <v>19.27</v>
      </c>
      <c r="E13" s="68"/>
      <c r="F13" s="69"/>
      <c r="G13" s="69"/>
      <c r="H13" s="69"/>
    </row>
    <row r="14" s="39" customFormat="1" customHeight="1" spans="1:10">
      <c r="A14" s="70" t="s">
        <v>500</v>
      </c>
      <c r="B14" s="71" t="s">
        <v>501</v>
      </c>
      <c r="C14" s="68">
        <v>20.48</v>
      </c>
      <c r="D14" s="68">
        <v>20.48</v>
      </c>
      <c r="E14" s="68"/>
      <c r="F14" s="69"/>
      <c r="J14" s="69"/>
    </row>
    <row r="15" s="39" customFormat="1" customHeight="1" spans="1:11">
      <c r="A15" s="70" t="s">
        <v>502</v>
      </c>
      <c r="B15" s="71" t="s">
        <v>503</v>
      </c>
      <c r="C15" s="68">
        <v>5.81</v>
      </c>
      <c r="D15" s="68">
        <v>5.81</v>
      </c>
      <c r="E15" s="68"/>
      <c r="F15" s="69"/>
      <c r="G15" s="69"/>
      <c r="K15" s="69"/>
    </row>
    <row r="16" s="39" customFormat="1" customHeight="1" spans="1:11">
      <c r="A16" s="70" t="s">
        <v>504</v>
      </c>
      <c r="B16" s="71" t="s">
        <v>505</v>
      </c>
      <c r="C16" s="68">
        <v>4.34</v>
      </c>
      <c r="D16" s="68">
        <v>4.34</v>
      </c>
      <c r="E16" s="68"/>
      <c r="F16" s="69"/>
      <c r="G16" s="69"/>
      <c r="H16" s="69"/>
      <c r="K16" s="69"/>
    </row>
    <row r="17" s="39" customFormat="1" customHeight="1" spans="1:11">
      <c r="A17" s="70" t="s">
        <v>506</v>
      </c>
      <c r="B17" s="71" t="s">
        <v>507</v>
      </c>
      <c r="C17" s="68">
        <v>33.53</v>
      </c>
      <c r="D17" s="68">
        <v>33.53</v>
      </c>
      <c r="E17" s="68"/>
      <c r="F17" s="69"/>
      <c r="G17" s="69"/>
      <c r="K17" s="69"/>
    </row>
    <row r="18" s="39" customFormat="1" customHeight="1" spans="1:11">
      <c r="A18" s="66" t="s">
        <v>508</v>
      </c>
      <c r="B18" s="67" t="s">
        <v>509</v>
      </c>
      <c r="C18" s="68">
        <v>76.06</v>
      </c>
      <c r="D18" s="68"/>
      <c r="E18" s="68">
        <v>76.06</v>
      </c>
      <c r="F18" s="69"/>
      <c r="G18" s="69"/>
      <c r="K18" s="69"/>
    </row>
    <row r="19" customHeight="1" spans="1:5">
      <c r="A19" s="70" t="s">
        <v>510</v>
      </c>
      <c r="B19" s="71" t="s">
        <v>511</v>
      </c>
      <c r="C19" s="68">
        <v>5</v>
      </c>
      <c r="D19" s="68"/>
      <c r="E19" s="68">
        <v>5</v>
      </c>
    </row>
    <row r="20" customHeight="1" spans="1:5">
      <c r="A20" s="70" t="s">
        <v>512</v>
      </c>
      <c r="B20" s="71" t="s">
        <v>513</v>
      </c>
      <c r="C20" s="68">
        <v>5.62</v>
      </c>
      <c r="D20" s="68"/>
      <c r="E20" s="68">
        <v>5.62</v>
      </c>
    </row>
    <row r="21" customHeight="1" spans="1:5">
      <c r="A21" s="70" t="s">
        <v>514</v>
      </c>
      <c r="B21" s="71" t="s">
        <v>515</v>
      </c>
      <c r="C21" s="68">
        <v>3</v>
      </c>
      <c r="D21" s="68"/>
      <c r="E21" s="68">
        <v>3</v>
      </c>
    </row>
    <row r="22" customHeight="1" spans="1:5">
      <c r="A22" s="70" t="s">
        <v>516</v>
      </c>
      <c r="B22" s="71" t="s">
        <v>517</v>
      </c>
      <c r="C22" s="68">
        <v>2</v>
      </c>
      <c r="D22" s="68"/>
      <c r="E22" s="68">
        <v>2</v>
      </c>
    </row>
    <row r="23" customHeight="1" spans="1:5">
      <c r="A23" s="70" t="s">
        <v>518</v>
      </c>
      <c r="B23" s="71" t="s">
        <v>519</v>
      </c>
      <c r="C23" s="68">
        <v>2</v>
      </c>
      <c r="D23" s="68"/>
      <c r="E23" s="68">
        <v>2</v>
      </c>
    </row>
    <row r="24" customHeight="1" spans="1:5">
      <c r="A24" s="70" t="s">
        <v>520</v>
      </c>
      <c r="B24" s="71" t="s">
        <v>521</v>
      </c>
      <c r="C24" s="68">
        <v>2</v>
      </c>
      <c r="D24" s="68"/>
      <c r="E24" s="68">
        <v>2</v>
      </c>
    </row>
    <row r="25" customHeight="1" spans="1:5">
      <c r="A25" s="70" t="s">
        <v>522</v>
      </c>
      <c r="B25" s="71" t="s">
        <v>523</v>
      </c>
      <c r="C25" s="68">
        <v>8.92</v>
      </c>
      <c r="D25" s="68"/>
      <c r="E25" s="68">
        <v>8.92</v>
      </c>
    </row>
    <row r="26" customHeight="1" spans="1:5">
      <c r="A26" s="70" t="s">
        <v>524</v>
      </c>
      <c r="B26" s="71" t="s">
        <v>525</v>
      </c>
      <c r="C26" s="68">
        <v>2.63</v>
      </c>
      <c r="D26" s="68"/>
      <c r="E26" s="68">
        <v>2.63</v>
      </c>
    </row>
    <row r="27" customHeight="1" spans="1:5">
      <c r="A27" s="70" t="s">
        <v>526</v>
      </c>
      <c r="B27" s="71" t="s">
        <v>527</v>
      </c>
      <c r="C27" s="68">
        <v>3</v>
      </c>
      <c r="D27" s="68"/>
      <c r="E27" s="68">
        <v>3</v>
      </c>
    </row>
    <row r="28" customHeight="1" spans="1:5">
      <c r="A28" s="70" t="s">
        <v>528</v>
      </c>
      <c r="B28" s="71" t="s">
        <v>529</v>
      </c>
      <c r="C28" s="68">
        <v>19.32</v>
      </c>
      <c r="D28" s="68"/>
      <c r="E28" s="68">
        <v>19.32</v>
      </c>
    </row>
    <row r="29" customHeight="1" spans="1:5">
      <c r="A29" s="70" t="s">
        <v>530</v>
      </c>
      <c r="B29" s="71" t="s">
        <v>531</v>
      </c>
      <c r="C29" s="68">
        <v>22.57</v>
      </c>
      <c r="D29" s="68"/>
      <c r="E29" s="68">
        <v>22.57</v>
      </c>
    </row>
    <row r="30" customHeight="1" spans="1:5">
      <c r="A30" s="66" t="s">
        <v>532</v>
      </c>
      <c r="B30" s="67" t="s">
        <v>533</v>
      </c>
      <c r="C30" s="68">
        <v>238.16</v>
      </c>
      <c r="D30" s="68">
        <v>220.65</v>
      </c>
      <c r="E30" s="68">
        <v>17.51</v>
      </c>
    </row>
    <row r="31" customHeight="1" spans="1:5">
      <c r="A31" s="70" t="s">
        <v>534</v>
      </c>
      <c r="B31" s="71" t="s">
        <v>535</v>
      </c>
      <c r="C31" s="68">
        <v>211.69</v>
      </c>
      <c r="D31" s="68">
        <v>194.18</v>
      </c>
      <c r="E31" s="68">
        <v>17.51</v>
      </c>
    </row>
    <row r="32" customHeight="1" spans="1:5">
      <c r="A32" s="70" t="s">
        <v>536</v>
      </c>
      <c r="B32" s="71" t="s">
        <v>537</v>
      </c>
      <c r="C32" s="68">
        <v>26.47</v>
      </c>
      <c r="D32" s="68">
        <v>26.47</v>
      </c>
      <c r="E32" s="68"/>
    </row>
    <row r="33" customHeight="1" spans="1:5">
      <c r="A33" s="66" t="s">
        <v>538</v>
      </c>
      <c r="B33" s="67" t="s">
        <v>539</v>
      </c>
      <c r="C33" s="68">
        <v>1.5</v>
      </c>
      <c r="D33" s="68"/>
      <c r="E33" s="68">
        <v>1.5</v>
      </c>
    </row>
    <row r="34" customHeight="1" spans="1:5">
      <c r="A34" s="70" t="s">
        <v>540</v>
      </c>
      <c r="B34" s="71" t="s">
        <v>541</v>
      </c>
      <c r="C34" s="68">
        <v>1.5</v>
      </c>
      <c r="D34" s="68"/>
      <c r="E34" s="68">
        <v>1.5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L8" sqref="L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542</v>
      </c>
      <c r="L1" s="50"/>
    </row>
    <row r="2" s="35" customFormat="1" ht="42" customHeight="1" spans="1:12">
      <c r="A2" s="36" t="s">
        <v>543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1" t="s">
        <v>313</v>
      </c>
    </row>
    <row r="5" ht="25.5" customHeight="1" spans="1:12">
      <c r="A5" s="40" t="s">
        <v>472</v>
      </c>
      <c r="B5" s="40"/>
      <c r="C5" s="40"/>
      <c r="D5" s="40"/>
      <c r="E5" s="40"/>
      <c r="F5" s="41"/>
      <c r="G5" s="40" t="s">
        <v>473</v>
      </c>
      <c r="H5" s="40"/>
      <c r="I5" s="40"/>
      <c r="J5" s="40"/>
      <c r="K5" s="40"/>
      <c r="L5" s="40"/>
    </row>
    <row r="6" ht="22.5" customHeight="1" spans="1:12">
      <c r="A6" s="42" t="s">
        <v>343</v>
      </c>
      <c r="B6" s="9" t="s">
        <v>544</v>
      </c>
      <c r="C6" s="42" t="s">
        <v>545</v>
      </c>
      <c r="D6" s="42"/>
      <c r="E6" s="42"/>
      <c r="F6" s="43" t="s">
        <v>546</v>
      </c>
      <c r="G6" s="44" t="s">
        <v>343</v>
      </c>
      <c r="H6" s="45" t="s">
        <v>544</v>
      </c>
      <c r="I6" s="42" t="s">
        <v>545</v>
      </c>
      <c r="J6" s="42"/>
      <c r="K6" s="52"/>
      <c r="L6" s="42" t="s">
        <v>546</v>
      </c>
    </row>
    <row r="7" ht="33.75" customHeight="1" spans="1:12">
      <c r="A7" s="46"/>
      <c r="B7" s="8"/>
      <c r="C7" s="47" t="s">
        <v>474</v>
      </c>
      <c r="D7" s="13" t="s">
        <v>547</v>
      </c>
      <c r="E7" s="13" t="s">
        <v>548</v>
      </c>
      <c r="F7" s="46"/>
      <c r="G7" s="48"/>
      <c r="H7" s="8"/>
      <c r="I7" s="53" t="s">
        <v>474</v>
      </c>
      <c r="J7" s="13" t="s">
        <v>547</v>
      </c>
      <c r="K7" s="54" t="s">
        <v>548</v>
      </c>
      <c r="L7" s="46"/>
    </row>
    <row r="8" ht="39" customHeight="1" spans="1:12">
      <c r="A8" s="49">
        <v>13</v>
      </c>
      <c r="B8" s="49"/>
      <c r="C8" s="49"/>
      <c r="D8" s="49"/>
      <c r="E8" s="49">
        <v>3</v>
      </c>
      <c r="F8" s="49">
        <v>10</v>
      </c>
      <c r="G8" s="49">
        <v>5</v>
      </c>
      <c r="H8" s="49"/>
      <c r="I8" s="49"/>
      <c r="J8" s="49"/>
      <c r="K8" s="49">
        <v>3</v>
      </c>
      <c r="L8" s="49">
        <v>2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C35" sqref="C3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549</v>
      </c>
      <c r="E1" s="18"/>
    </row>
    <row r="2" s="14" customFormat="1" ht="42.75" customHeight="1" spans="1:8">
      <c r="A2" s="19" t="s">
        <v>550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551</v>
      </c>
      <c r="B5" s="25" t="s">
        <v>552</v>
      </c>
      <c r="C5" s="25" t="s">
        <v>553</v>
      </c>
      <c r="D5" s="26" t="s">
        <v>554</v>
      </c>
      <c r="E5" s="26" t="s">
        <v>555</v>
      </c>
      <c r="F5" s="26"/>
      <c r="G5" s="26"/>
      <c r="H5" s="26" t="s">
        <v>556</v>
      </c>
    </row>
    <row r="6" s="15" customFormat="1" ht="31" customHeight="1" spans="1:8">
      <c r="A6" s="27"/>
      <c r="B6" s="25"/>
      <c r="C6" s="25"/>
      <c r="D6" s="26"/>
      <c r="E6" s="26" t="s">
        <v>343</v>
      </c>
      <c r="F6" s="26" t="s">
        <v>411</v>
      </c>
      <c r="G6" s="26" t="s">
        <v>412</v>
      </c>
      <c r="H6" s="26"/>
    </row>
    <row r="7" ht="24" customHeight="1" spans="1:8">
      <c r="A7" s="28" t="s">
        <v>343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557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陈容</cp:lastModifiedBy>
  <dcterms:created xsi:type="dcterms:W3CDTF">2015-06-05T18:19:00Z</dcterms:created>
  <dcterms:modified xsi:type="dcterms:W3CDTF">2025-02-05T03:10:22Z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