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1 重点专项绩效目标表" sheetId="16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一般公共预算支出'!$A$1:$E$52</definedName>
    <definedName name="_xlnm.Print_Area" localSheetId="3">'3 一般公共预算财政基本支出'!$A$1:$E$37</definedName>
    <definedName name="_xlnm.Print_Area" localSheetId="4">'4 一般公用预算“三公”经费支出表'!$A$1:$L$8</definedName>
    <definedName name="_xlnm.Print_Area" localSheetId="6">'6 部门收支总表'!$A$1:$D$17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<sst xmlns="http://schemas.openxmlformats.org/spreadsheetml/2006/main" count="1542" uniqueCount="592">
  <si>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</si>
  <si>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</si>
  <si>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</si>
  <si>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</si>
  <si>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</si>
  <si>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</si>
  <si>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</si>
  <si>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</si>
  <si>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</si>
  <si>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</si>
  <si>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</si>
  <si>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</si>
  <si>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</si>
  <si>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</si>
  <si>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</si>
  <si>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</si>
  <si>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</si>
  <si>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</si>
  <si>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</si>
  <si>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</si>
  <si>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</si>
  <si>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</si>
  <si>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</si>
  <si>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</si>
  <si>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</si>
  <si>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</si>
  <si>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</si>
  <si>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</si>
  <si>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</si>
  <si>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</si>
  <si>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</si>
  <si>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</si>
  <si>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</si>
  <si>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</si>
  <si>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</si>
  <si>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</si>
  <si>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</si>
  <si>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</si>
  <si>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</si>
  <si>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</si>
  <si>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</si>
  <si>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</si>
  <si>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</si>
  <si>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</si>
  <si>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</si>
  <si>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</si>
  <si>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</si>
  <si>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</si>
  <si>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</si>
  <si>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</si>
  <si>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</si>
  <si>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</si>
  <si>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</si>
  <si>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</si>
  <si>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</si>
  <si>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</si>
  <si>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</si>
  <si>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</si>
  <si>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</si>
  <si>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</si>
  <si>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</si>
  <si>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</si>
  <si>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</si>
  <si>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</si>
  <si>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</si>
  <si>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</si>
  <si>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</si>
  <si>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</si>
  <si>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</si>
  <si>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</si>
  <si>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</si>
  <si>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</si>
  <si>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</si>
  <si>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</si>
  <si>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</si>
  <si>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</si>
  <si>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</si>
  <si>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</si>
  <si>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</si>
  <si>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</si>
  <si>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</si>
  <si>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</si>
  <si>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</si>
  <si>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</si>
  <si>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</si>
  <si>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</si>
  <si>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</si>
  <si>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</si>
  <si>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</si>
  <si>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</si>
  <si>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</si>
  <si>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</si>
  <si>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</si>
  <si>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</si>
  <si>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</si>
  <si>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</si>
  <si>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</si>
  <si>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</si>
  <si>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</si>
  <si>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</si>
  <si>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</si>
  <si>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</si>
  <si>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</si>
  <si>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</si>
  <si>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</si>
  <si>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</si>
  <si>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</si>
  <si>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</si>
  <si>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</si>
  <si>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</si>
  <si>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</si>
  <si>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</si>
  <si>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</si>
  <si>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</si>
  <si>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</si>
  <si>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</si>
  <si>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</si>
  <si>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</si>
  <si>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</si>
  <si>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</si>
  <si>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</si>
  <si>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</si>
  <si>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</si>
  <si>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</si>
  <si>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</si>
  <si>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</si>
  <si>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</si>
  <si>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</si>
  <si>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</si>
  <si>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</si>
  <si>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</si>
  <si>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</si>
  <si>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</si>
  <si>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</si>
  <si>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</si>
  <si>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</si>
  <si>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</si>
  <si>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</si>
  <si>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</si>
  <si>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</si>
  <si>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</si>
  <si>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</si>
  <si>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</si>
  <si>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</si>
  <si>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</si>
  <si>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</si>
  <si>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</si>
  <si>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</si>
  <si>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</si>
  <si>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</si>
  <si>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</si>
  <si>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</si>
  <si>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</si>
  <si>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</si>
  <si>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</si>
  <si>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</si>
  <si>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</si>
  <si>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</si>
  <si>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</si>
  <si>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</si>
  <si>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</si>
  <si>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</si>
  <si>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</si>
  <si>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</si>
  <si>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</si>
  <si>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</si>
  <si>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</si>
  <si>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</si>
  <si>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</si>
  <si>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</si>
  <si>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</si>
  <si>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</si>
  <si>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</si>
  <si>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</si>
  <si>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</si>
  <si>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</si>
  <si>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</si>
  <si>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</si>
  <si>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</si>
  <si>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</si>
  <si>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</si>
  <si>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</si>
  <si>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</si>
  <si>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</si>
  <si>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</si>
  <si>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</si>
  <si>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</si>
  <si>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</si>
  <si>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</si>
  <si>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</si>
  <si>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</si>
  <si>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</si>
  <si>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</si>
  <si>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</si>
  <si>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</si>
  <si>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</si>
  <si>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</si>
  <si>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</si>
  <si>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</si>
  <si>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</si>
  <si>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</si>
  <si>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</si>
  <si>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</si>
  <si>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</si>
  <si>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</si>
  <si>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</si>
  <si>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</si>
  <si>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</si>
  <si>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</si>
  <si>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</si>
  <si>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</si>
  <si>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</si>
  <si>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</si>
  <si>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</si>
  <si>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</si>
  <si>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</si>
  <si>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</si>
  <si>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</si>
  <si>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</si>
  <si>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</si>
  <si>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</si>
  <si>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</si>
  <si>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</si>
  <si>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</si>
  <si>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</si>
  <si>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</si>
  <si>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</si>
  <si>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</si>
  <si>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</si>
  <si>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</si>
  <si>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</si>
  <si>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</si>
  <si>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</si>
  <si>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</si>
  <si>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</si>
  <si>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</si>
  <si>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</si>
  <si>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</si>
  <si>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</si>
  <si>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</si>
  <si>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</si>
  <si>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</si>
  <si>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</si>
  <si>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</si>
  <si>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</si>
  <si>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</si>
  <si>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</si>
  <si>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</si>
  <si>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</si>
  <si>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</si>
  <si>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</si>
  <si>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</si>
  <si>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</si>
  <si>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</si>
  <si>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</si>
  <si>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</si>
  <si>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</si>
  <si>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</si>
  <si>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</si>
  <si>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</si>
  <si>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</si>
  <si>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</si>
  <si>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</si>
  <si>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</si>
  <si>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</si>
  <si>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</si>
  <si>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</si>
  <si>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</si>
  <si>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</si>
  <si>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</si>
  <si>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</si>
  <si>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</si>
  <si>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</si>
  <si>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</si>
  <si>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</si>
  <si>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</si>
  <si>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</si>
  <si>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</si>
  <si>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</si>
  <si>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</si>
  <si>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</si>
  <si>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</si>
  <si>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</si>
  <si>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</si>
  <si>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</si>
  <si>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</si>
  <si>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</si>
  <si>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</si>
  <si>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</si>
  <si>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</si>
  <si>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</si>
  <si>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</si>
  <si>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</si>
  <si>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</si>
  <si>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</si>
  <si>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</si>
  <si>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</si>
  <si>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</si>
  <si>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</si>
  <si>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</si>
  <si>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</si>
  <si>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</si>
  <si>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</si>
  <si>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</si>
  <si>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</si>
  <si>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</si>
  <si>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</si>
  <si>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</si>
  <si>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</si>
  <si>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</si>
  <si>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</si>
  <si>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</si>
  <si>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</si>
  <si>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</si>
  <si>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</si>
  <si>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</si>
  <si>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</si>
  <si>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</si>
  <si>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</si>
  <si>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</si>
  <si>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</si>
  <si>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</si>
  <si>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</si>
  <si>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</si>
  <si>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</si>
  <si>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</si>
  <si>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</si>
  <si>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</si>
  <si>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</si>
  <si>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</si>
  <si>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</si>
  <si>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</si>
  <si>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</si>
  <si>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</si>
  <si>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本年收入总计</t>
  </si>
  <si>
    <t>本年支出总计</t>
  </si>
  <si>
    <t>表2</t>
  </si>
  <si>
    <t>重庆市江津区生态环境局一般公共预算财政拨款支出预算表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</si>
  <si>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</si>
  <si>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</si>
  <si>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</si>
  <si>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</si>
  <si>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</si>
  <si>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</si>
  <si>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</si>
  <si>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</si>
  <si>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t>20508</t>
  </si>
  <si>
    <t xml:space="preserve">  进修及培训</t>
  </si>
  <si>
    <t>2050803</t>
  </si>
  <si>
    <t xml:space="preserve">    培训支出</t>
  </si>
  <si>
    <t>208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</si>
  <si>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</si>
  <si>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</si>
  <si>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</si>
  <si>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</si>
  <si>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</si>
  <si>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</si>
  <si>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</si>
  <si>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其他行政事业单位离退休支出</t>
  </si>
  <si>
    <t>210</t>
  </si>
  <si>
    <t>21011</t>
  </si>
  <si>
    <t xml:space="preserve">  行政事业单位医疗</t>
  </si>
  <si>
    <t>2101101</t>
  </si>
  <si>
    <t xml:space="preserve">    行政单位医疗</t>
  </si>
  <si>
    <t xml:space="preserve">    事业单位医疗</t>
  </si>
  <si>
    <t>2101103</t>
  </si>
  <si>
    <t xml:space="preserve">    公务员医疗补助</t>
  </si>
  <si>
    <t xml:space="preserve">    其他行政事业单位医疗支出</t>
  </si>
  <si>
    <t>211</t>
  </si>
  <si>
    <t>21101</t>
  </si>
  <si>
    <t xml:space="preserve">  环境保护管理事务</t>
  </si>
  <si>
    <t>2110101</t>
  </si>
  <si>
    <t xml:space="preserve">    行政运行</t>
  </si>
  <si>
    <t>2110102</t>
  </si>
  <si>
    <t xml:space="preserve">    一般行政管理事务</t>
  </si>
  <si>
    <t>2110104</t>
  </si>
  <si>
    <t xml:space="preserve">    生态环境保护宣传</t>
  </si>
  <si>
    <t xml:space="preserve">    其他环境保护管理事务支出</t>
  </si>
  <si>
    <t>21102</t>
  </si>
  <si>
    <t xml:space="preserve">  环境监测与监察</t>
  </si>
  <si>
    <t>2110203</t>
  </si>
  <si>
    <t xml:space="preserve">    建设项目环评审查与监督</t>
  </si>
  <si>
    <t>2110204</t>
  </si>
  <si>
    <t xml:space="preserve">    核与辐射安全监督</t>
  </si>
  <si>
    <t>2110299</t>
  </si>
  <si>
    <t xml:space="preserve">   其他环境监测与监察支出</t>
  </si>
  <si>
    <t>21103</t>
  </si>
  <si>
    <t xml:space="preserve">  污染防治</t>
  </si>
  <si>
    <t>2110301</t>
  </si>
  <si>
    <t xml:space="preserve">     大气</t>
  </si>
  <si>
    <t>2110302</t>
  </si>
  <si>
    <t xml:space="preserve">     水体</t>
  </si>
  <si>
    <t>2110303</t>
  </si>
  <si>
    <t xml:space="preserve">     噪声</t>
  </si>
  <si>
    <t>21104</t>
  </si>
  <si>
    <t xml:space="preserve">  自然生态保护</t>
  </si>
  <si>
    <t>2110401</t>
  </si>
  <si>
    <t xml:space="preserve">    生态保护</t>
  </si>
  <si>
    <t xml:space="preserve">    农村环境保护</t>
  </si>
  <si>
    <t>21111</t>
  </si>
  <si>
    <t xml:space="preserve">  污染减排</t>
  </si>
  <si>
    <t>2111101</t>
  </si>
  <si>
    <t xml:space="preserve">    生态环境监测与信息</t>
  </si>
  <si>
    <t>2111102</t>
  </si>
  <si>
    <t xml:space="preserve">    生态环境执法监察</t>
  </si>
  <si>
    <t xml:space="preserve">    减排专项支出</t>
  </si>
  <si>
    <t>2111104</t>
  </si>
  <si>
    <t xml:space="preserve">    清洁生产专项支出</t>
  </si>
  <si>
    <t>2111199</t>
  </si>
  <si>
    <t xml:space="preserve">    其他污染减排支出</t>
  </si>
  <si>
    <t xml:space="preserve">  其他节能环保支出</t>
  </si>
  <si>
    <t xml:space="preserve">    其他节能环保支出</t>
  </si>
  <si>
    <t>221</t>
  </si>
  <si>
    <t>22102</t>
  </si>
  <si>
    <t xml:space="preserve">  住房改革支出</t>
  </si>
  <si>
    <t>2210201</t>
  </si>
  <si>
    <t xml:space="preserve">    住房公积金</t>
  </si>
  <si>
    <t>备注：本表反映2020年当年一般公共预算财政拨款支出情况。</t>
  </si>
  <si>
    <t>表3</t>
  </si>
  <si>
    <t>重庆市江津区生态环境局一般公共预算财政拨款基本支出预算表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</si>
  <si>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</si>
  <si>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</si>
  <si>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</si>
  <si>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</si>
  <si>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</si>
  <si>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</si>
  <si>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</si>
  <si>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</si>
  <si>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</si>
  <si>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</si>
  <si>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</si>
  <si>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</si>
  <si>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</si>
  <si>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</si>
  <si>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</si>
  <si>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</si>
  <si>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</si>
  <si>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</si>
  <si>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</si>
  <si>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</si>
  <si>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</si>
  <si>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</si>
  <si>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</si>
  <si>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</si>
  <si>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</si>
  <si>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</si>
  <si>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</si>
  <si>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</si>
  <si>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</si>
  <si>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</si>
  <si>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</si>
  <si>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</si>
  <si>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</si>
  <si>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</si>
  <si>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</si>
  <si>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</si>
  <si>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</si>
  <si>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</si>
  <si>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</si>
  <si>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</si>
  <si>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</si>
  <si>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</si>
  <si>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</si>
  <si>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</si>
  <si>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</si>
  <si>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</si>
  <si>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</si>
  <si>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</si>
  <si>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</si>
  <si>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</si>
  <si>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</si>
  <si>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</si>
  <si>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</si>
  <si>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</si>
  <si>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</si>
  <si>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</si>
  <si>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</si>
  <si>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</si>
  <si>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</si>
  <si>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</si>
  <si>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</si>
  <si>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</si>
  <si>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</si>
  <si>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</si>
  <si>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重庆市江津区生态环境局一般公共预算“三公”经费支出表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</si>
  <si>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</si>
  <si>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</si>
  <si>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</si>
  <si>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</si>
  <si>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</si>
  <si>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</si>
  <si>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重庆市江津区生态环境局政府性基金预算支出表</t>
  </si>
  <si>
    <t>本年政府性基金预算财政拨款支出</t>
  </si>
  <si>
    <t>（备注：本单位无政府性基金预算收支，故此表无数据。）</t>
  </si>
  <si>
    <t>表6</t>
  </si>
  <si>
    <t>重庆市江津区生态环境局部门收支总表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</si>
  <si>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</si>
  <si>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</si>
  <si>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</si>
  <si>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</si>
  <si>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</si>
  <si>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</si>
  <si>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</si>
  <si>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</si>
  <si>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</si>
  <si>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</si>
  <si>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</si>
  <si>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</si>
  <si>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</si>
  <si>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</si>
  <si>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重庆市江津区生态环境局部门收入总表</t>
  </si>
  <si>
    <t>科目</t>
  </si>
  <si>
    <t>非教育收费收入预算</t>
  </si>
  <si>
    <t>教育收费收预算入</t>
  </si>
  <si>
    <t>进修及培训</t>
  </si>
  <si>
    <t>培训支出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</si>
  <si>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</si>
  <si>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</si>
  <si>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</si>
  <si>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</si>
  <si>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行政事业单位医疗</t>
  </si>
  <si>
    <t>行政单位医疗</t>
  </si>
  <si>
    <t>2101102</t>
  </si>
  <si>
    <t>事业单位医疗</t>
  </si>
  <si>
    <t>公务员医疗补助</t>
  </si>
  <si>
    <t>2101199</t>
  </si>
  <si>
    <t>其他行政事业单位医疗支出</t>
  </si>
  <si>
    <t>环境保护管理事务</t>
  </si>
  <si>
    <t>行政运行</t>
  </si>
  <si>
    <t>一般行政管理事务</t>
  </si>
  <si>
    <t>其他环境保护管理事务支出</t>
  </si>
  <si>
    <t>生态环境保护宣传</t>
  </si>
  <si>
    <t>环境监测与监察</t>
  </si>
  <si>
    <t>其他环境监测与监察支出</t>
  </si>
  <si>
    <t>污染防治</t>
  </si>
  <si>
    <t>大气</t>
  </si>
  <si>
    <t>水体</t>
  </si>
  <si>
    <t>噪声</t>
  </si>
  <si>
    <t>污染减排</t>
  </si>
  <si>
    <t>生态环境监测与信息</t>
  </si>
  <si>
    <t>生态环境执法监察</t>
  </si>
  <si>
    <t>清洁生产专项支出</t>
  </si>
  <si>
    <t>其他节能环保支出</t>
  </si>
  <si>
    <t>住房改革支出</t>
  </si>
  <si>
    <t>住房公积金</t>
  </si>
  <si>
    <t>表8</t>
  </si>
  <si>
    <t>重庆市江津区生态环境局部门支出总表</t>
  </si>
  <si>
    <t>上缴上级支出</t>
  </si>
  <si>
    <t>事业单位经营支出</t>
  </si>
  <si>
    <t>对下级单位补助支出</t>
  </si>
  <si>
    <t>表9</t>
  </si>
  <si>
    <t>重庆市江津区生态环境局政府采购预算明细表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</si>
  <si>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</si>
  <si>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</si>
  <si>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</si>
  <si>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</si>
  <si>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</si>
  <si>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2020年市级重点专项资金绩效目标表（一级项目）</t>
  </si>
  <si>
    <t>编制单位：</t>
  </si>
  <si>
    <t>重庆市江津区生态环境局</t>
  </si>
  <si>
    <t/>
  </si>
  <si>
    <t>专项资金名称</t>
  </si>
  <si>
    <t>江津区大气污染防治“五全”监管体系</t>
  </si>
  <si>
    <t>业务主管部门</t>
  </si>
  <si>
    <t>重庆市生态环境局</t>
  </si>
  <si>
    <t>2020年预算金额</t>
  </si>
  <si>
    <t>区级支出</t>
  </si>
  <si>
    <t>2020年预算</t>
  </si>
  <si>
    <t>补助镇街</t>
  </si>
  <si>
    <t>项目概况</t>
  </si>
  <si>
    <t xml:space="preserve">   江津区2019年启动并建成全区大气污染防治“五全”监管体系建设，中标价848万元，2019年上级安排190万元，2020年需支付437.65万元，2021年需支付89.35万元，2022年需支付40万元，2023年需支付45万元，2024年需支付46万元。</t>
  </si>
  <si>
    <t>立项依据</t>
  </si>
  <si>
    <t xml:space="preserve">    1.重庆市江津区人民政府第61次常务会议纪要；2.重庆市江津区大气污染防治“五全”监管体系建设项目政府采购合同及中标通知书。</t>
  </si>
  <si>
    <t>项目当年绩效目标</t>
  </si>
  <si>
    <t xml:space="preserve">    总体目标“自动监测，提前预警，追根溯源，靶向治污”。通过预警平台和手机APP，实现能公开信息则实时公开，便于大气污染防治人员采取“对症下药”的措施，提前管控和有效抑制大气污染物排放。项目建成一套结构合理、功能齐全、信息通畅的大气污染智能化监管平台，实现对我区重点区域大气环境的全方位监控，提高江津区大气污染防治工作效率。</t>
  </si>
  <si>
    <t>绩效指标</t>
  </si>
  <si>
    <t>指标</t>
  </si>
  <si>
    <t>指标权重</t>
  </si>
  <si>
    <t>计量单位</t>
  </si>
  <si>
    <t>指标性质</t>
  </si>
  <si>
    <t>指标值</t>
  </si>
  <si>
    <t>产出—数量-自动站运维个数</t>
  </si>
  <si>
    <t>个</t>
  </si>
  <si>
    <t>等于</t>
  </si>
  <si>
    <t>产出—质量-监测数据质控合格率</t>
  </si>
  <si>
    <t>百分比</t>
  </si>
  <si>
    <t>大于等于</t>
  </si>
  <si>
    <t>产出—时效-分析仪器质量保证完成率</t>
  </si>
  <si>
    <t>管理—资金及时率</t>
  </si>
  <si>
    <t>效益—生态效益-区域质量排名次数</t>
  </si>
  <si>
    <t>期/次</t>
  </si>
  <si>
    <t>满意度-主管部门满意度</t>
  </si>
</sst>
</file>

<file path=xl/styles.xml><?xml version="1.0" encoding="utf-8"?>
<styleSheet xmlns="http://schemas.openxmlformats.org/spreadsheetml/2006/main">
  <numFmts count="7">
    <numFmt numFmtId="176" formatCode="###,##0.00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;;"/>
    <numFmt numFmtId="42" formatCode="_ &quot;￥&quot;* #,##0_ ;_ &quot;￥&quot;* \-#,##0_ ;_ &quot;￥&quot;* &quot;-&quot;_ ;_ @_ 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等线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12" fillId="0" borderId="0"/>
    <xf numFmtId="0" fontId="1" fillId="0" borderId="0"/>
    <xf numFmtId="0" fontId="30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31" borderId="30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20" borderId="3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8" borderId="29" applyNumberFormat="0" applyAlignment="0" applyProtection="0">
      <alignment vertical="center"/>
    </xf>
    <xf numFmtId="0" fontId="42" fillId="20" borderId="31" applyNumberForma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0" borderId="0"/>
    <xf numFmtId="0" fontId="26" fillId="0" borderId="24" applyNumberFormat="0" applyFill="0" applyAlignment="0" applyProtection="0">
      <alignment vertical="center"/>
    </xf>
  </cellStyleXfs>
  <cellXfs count="181">
    <xf numFmtId="0" fontId="0" fillId="0" borderId="0" xfId="0"/>
    <xf numFmtId="0" fontId="1" fillId="0" borderId="0" xfId="3" applyAlignment="1">
      <alignment vertical="center"/>
    </xf>
    <xf numFmtId="0" fontId="0" fillId="0" borderId="0" xfId="1">
      <alignment vertical="center"/>
    </xf>
    <xf numFmtId="0" fontId="2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 wrapText="1"/>
    </xf>
    <xf numFmtId="177" fontId="4" fillId="0" borderId="6" xfId="3" applyNumberFormat="1" applyFont="1" applyFill="1" applyBorder="1" applyAlignment="1">
      <alignment horizontal="center" vertical="center"/>
    </xf>
    <xf numFmtId="49" fontId="3" fillId="0" borderId="7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77" fontId="4" fillId="0" borderId="6" xfId="3" applyNumberFormat="1" applyFont="1" applyFill="1" applyBorder="1" applyAlignment="1">
      <alignment vertical="center"/>
    </xf>
    <xf numFmtId="9" fontId="5" fillId="0" borderId="11" xfId="0" applyNumberFormat="1" applyFont="1" applyBorder="1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1" fillId="0" borderId="6" xfId="51" applyFont="1" applyFill="1" applyBorder="1" applyAlignment="1">
      <alignment horizontal="left" vertical="center"/>
    </xf>
    <xf numFmtId="0" fontId="0" fillId="0" borderId="6" xfId="0" applyBorder="1"/>
    <xf numFmtId="0" fontId="11" fillId="0" borderId="6" xfId="51" applyFont="1" applyFill="1" applyBorder="1" applyAlignment="1">
      <alignment horizontal="left" vertical="center" indent="2"/>
    </xf>
    <xf numFmtId="0" fontId="12" fillId="0" borderId="0" xfId="2"/>
    <xf numFmtId="0" fontId="6" fillId="0" borderId="0" xfId="2" applyNumberFormat="1" applyFont="1" applyFill="1" applyAlignment="1" applyProtection="1">
      <alignment horizontal="left" vertical="center"/>
    </xf>
    <xf numFmtId="0" fontId="12" fillId="0" borderId="0" xfId="2" applyFill="1"/>
    <xf numFmtId="0" fontId="13" fillId="0" borderId="0" xfId="2" applyNumberFormat="1" applyFont="1" applyFill="1" applyAlignment="1" applyProtection="1">
      <alignment horizontal="centerContinuous"/>
    </xf>
    <xf numFmtId="0" fontId="12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12" fillId="0" borderId="0" xfId="2" applyFill="1" applyAlignment="1">
      <alignment horizontal="centerContinuous"/>
    </xf>
    <xf numFmtId="0" fontId="15" fillId="0" borderId="0" xfId="2" applyFont="1"/>
    <xf numFmtId="0" fontId="15" fillId="0" borderId="0" xfId="2" applyFont="1" applyFill="1"/>
    <xf numFmtId="0" fontId="10" fillId="0" borderId="12" xfId="2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horizontal="left" vertical="center"/>
    </xf>
    <xf numFmtId="4" fontId="17" fillId="0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 vertical="center"/>
    </xf>
    <xf numFmtId="0" fontId="14" fillId="0" borderId="0" xfId="2" applyNumberFormat="1" applyFont="1" applyFill="1" applyAlignment="1" applyProtection="1">
      <alignment horizontal="centerContinuous"/>
    </xf>
    <xf numFmtId="0" fontId="15" fillId="0" borderId="0" xfId="2" applyFont="1" applyAlignment="1">
      <alignment horizontal="right"/>
    </xf>
    <xf numFmtId="4" fontId="15" fillId="0" borderId="6" xfId="2" applyNumberFormat="1" applyFont="1" applyFill="1" applyBorder="1" applyAlignment="1" applyProtection="1">
      <alignment horizontal="right" vertical="center" wrapText="1"/>
    </xf>
    <xf numFmtId="0" fontId="12" fillId="0" borderId="6" xfId="2" applyFill="1" applyBorder="1"/>
    <xf numFmtId="0" fontId="12" fillId="0" borderId="6" xfId="2" applyBorder="1"/>
    <xf numFmtId="0" fontId="17" fillId="0" borderId="6" xfId="0" applyFont="1" applyFill="1" applyBorder="1" applyAlignment="1">
      <alignment horizontal="right" vertical="center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6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/>
    <xf numFmtId="0" fontId="17" fillId="2" borderId="6" xfId="0" applyFont="1" applyFill="1" applyBorder="1" applyAlignment="1">
      <alignment horizontal="left" vertical="top" wrapText="1"/>
    </xf>
    <xf numFmtId="0" fontId="10" fillId="0" borderId="15" xfId="2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Alignment="1">
      <alignment horizontal="right"/>
    </xf>
    <xf numFmtId="0" fontId="15" fillId="0" borderId="16" xfId="2" applyNumberFormat="1" applyFont="1" applyFill="1" applyBorder="1" applyAlignment="1" applyProtection="1">
      <alignment horizontal="right"/>
    </xf>
    <xf numFmtId="0" fontId="10" fillId="0" borderId="17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vertical="center"/>
    </xf>
    <xf numFmtId="0" fontId="18" fillId="0" borderId="0" xfId="2" applyFont="1" applyAlignment="1">
      <alignment horizontal="right"/>
    </xf>
    <xf numFmtId="0" fontId="13" fillId="0" borderId="0" xfId="2" applyFont="1" applyFill="1" applyAlignment="1">
      <alignment horizontal="centerContinuous" vertical="center"/>
    </xf>
    <xf numFmtId="0" fontId="19" fillId="0" borderId="0" xfId="2" applyFont="1" applyFill="1" applyAlignment="1">
      <alignment horizontal="centerContinuous" vertical="center"/>
    </xf>
    <xf numFmtId="0" fontId="17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Continuous" vertical="center" wrapText="1"/>
    </xf>
    <xf numFmtId="0" fontId="15" fillId="0" borderId="18" xfId="2" applyFont="1" applyFill="1" applyBorder="1" applyAlignment="1">
      <alignment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left" vertical="center" wrapText="1"/>
    </xf>
    <xf numFmtId="0" fontId="15" fillId="0" borderId="15" xfId="2" applyFont="1" applyBorder="1" applyAlignment="1">
      <alignment vertical="center"/>
    </xf>
    <xf numFmtId="0" fontId="15" fillId="0" borderId="15" xfId="2" applyFont="1" applyBorder="1" applyAlignment="1">
      <alignment horizontal="left" vertical="center"/>
    </xf>
    <xf numFmtId="4" fontId="15" fillId="0" borderId="14" xfId="2" applyNumberFormat="1" applyFont="1" applyFill="1" applyBorder="1" applyAlignment="1" applyProtection="1">
      <alignment horizontal="right" vertical="center" wrapText="1"/>
    </xf>
    <xf numFmtId="0" fontId="15" fillId="0" borderId="15" xfId="2" applyFont="1" applyFill="1" applyBorder="1" applyAlignment="1">
      <alignment vertical="center"/>
    </xf>
    <xf numFmtId="4" fontId="15" fillId="0" borderId="12" xfId="2" applyNumberFormat="1" applyFont="1" applyFill="1" applyBorder="1" applyAlignment="1" applyProtection="1">
      <alignment horizontal="right" vertical="center" wrapText="1"/>
    </xf>
    <xf numFmtId="0" fontId="15" fillId="0" borderId="13" xfId="2" applyFont="1" applyFill="1" applyBorder="1" applyAlignment="1">
      <alignment vertical="center" wrapText="1"/>
    </xf>
    <xf numFmtId="4" fontId="15" fillId="0" borderId="13" xfId="2" applyNumberFormat="1" applyFont="1" applyBorder="1" applyAlignment="1">
      <alignment vertical="center" wrapText="1"/>
    </xf>
    <xf numFmtId="0" fontId="15" fillId="0" borderId="6" xfId="2" applyFont="1" applyBorder="1"/>
    <xf numFmtId="4" fontId="15" fillId="0" borderId="6" xfId="2" applyNumberFormat="1" applyFont="1" applyFill="1" applyBorder="1" applyAlignment="1">
      <alignment horizontal="right" vertical="center" wrapText="1"/>
    </xf>
    <xf numFmtId="0" fontId="15" fillId="0" borderId="6" xfId="2" applyFont="1" applyFill="1" applyBorder="1" applyAlignment="1">
      <alignment vertical="center" wrapText="1"/>
    </xf>
    <xf numFmtId="4" fontId="15" fillId="0" borderId="6" xfId="2" applyNumberFormat="1" applyFont="1" applyBorder="1" applyAlignment="1">
      <alignment vertical="center" wrapText="1"/>
    </xf>
    <xf numFmtId="0" fontId="15" fillId="0" borderId="6" xfId="2" applyNumberFormat="1" applyFont="1" applyFill="1" applyBorder="1" applyAlignment="1" applyProtection="1">
      <alignment horizontal="center" vertical="center"/>
    </xf>
    <xf numFmtId="4" fontId="15" fillId="0" borderId="12" xfId="2" applyNumberFormat="1" applyFont="1" applyFill="1" applyBorder="1" applyAlignment="1">
      <alignment horizontal="right" vertical="center" wrapText="1"/>
    </xf>
    <xf numFmtId="0" fontId="15" fillId="0" borderId="6" xfId="2" applyNumberFormat="1" applyFont="1" applyFill="1" applyBorder="1" applyAlignment="1" applyProtection="1">
      <alignment vertical="center" wrapText="1"/>
    </xf>
    <xf numFmtId="0" fontId="15" fillId="0" borderId="13" xfId="2" applyFont="1" applyBorder="1" applyAlignment="1">
      <alignment vertical="center" wrapText="1"/>
    </xf>
    <xf numFmtId="0" fontId="15" fillId="0" borderId="6" xfId="2" applyFont="1" applyFill="1" applyBorder="1" applyAlignment="1">
      <alignment horizontal="center" vertical="center"/>
    </xf>
    <xf numFmtId="4" fontId="15" fillId="0" borderId="17" xfId="2" applyNumberFormat="1" applyFont="1" applyFill="1" applyBorder="1" applyAlignment="1">
      <alignment horizontal="right" vertical="center" wrapText="1"/>
    </xf>
    <xf numFmtId="0" fontId="17" fillId="0" borderId="0" xfId="2" applyFont="1" applyFill="1"/>
    <xf numFmtId="0" fontId="13" fillId="0" borderId="0" xfId="2" applyFont="1" applyFill="1" applyAlignment="1">
      <alignment horizontal="centerContinuous"/>
    </xf>
    <xf numFmtId="0" fontId="2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49" fontId="15" fillId="0" borderId="15" xfId="2" applyNumberFormat="1" applyFont="1" applyFill="1" applyBorder="1" applyAlignment="1" applyProtection="1">
      <alignment horizontal="left" vertical="center"/>
    </xf>
    <xf numFmtId="178" fontId="15" fillId="0" borderId="6" xfId="2" applyNumberFormat="1" applyFont="1" applyFill="1" applyBorder="1" applyAlignment="1" applyProtection="1">
      <alignment horizontal="left" vertical="center"/>
    </xf>
    <xf numFmtId="4" fontId="15" fillId="0" borderId="19" xfId="2" applyNumberFormat="1" applyFont="1" applyFill="1" applyBorder="1" applyAlignment="1" applyProtection="1">
      <alignment horizontal="right" vertical="center" wrapText="1"/>
    </xf>
    <xf numFmtId="4" fontId="15" fillId="0" borderId="15" xfId="2" applyNumberFormat="1" applyFont="1" applyFill="1" applyBorder="1" applyAlignment="1" applyProtection="1">
      <alignment horizontal="right" vertical="center" wrapText="1"/>
    </xf>
    <xf numFmtId="0" fontId="21" fillId="0" borderId="0" xfId="2" applyFont="1" applyFill="1"/>
    <xf numFmtId="0" fontId="10" fillId="0" borderId="0" xfId="2" applyFont="1" applyAlignment="1">
      <alignment horizontal="right"/>
    </xf>
    <xf numFmtId="0" fontId="13" fillId="0" borderId="0" xfId="2" applyFont="1" applyFill="1" applyAlignment="1">
      <alignment horizontal="left"/>
    </xf>
    <xf numFmtId="0" fontId="20" fillId="0" borderId="0" xfId="2" applyFont="1" applyFill="1" applyAlignment="1">
      <alignment horizontal="centerContinuous"/>
    </xf>
    <xf numFmtId="0" fontId="17" fillId="0" borderId="0" xfId="2" applyFont="1"/>
    <xf numFmtId="4" fontId="15" fillId="0" borderId="13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Alignment="1">
      <alignment horizontal="center" vertical="center"/>
    </xf>
    <xf numFmtId="49" fontId="13" fillId="0" borderId="0" xfId="2" applyNumberFormat="1" applyFont="1" applyFill="1" applyAlignment="1" applyProtection="1">
      <alignment horizontal="centerContinuous"/>
    </xf>
    <xf numFmtId="0" fontId="20" fillId="0" borderId="0" xfId="2" applyNumberFormat="1" applyFont="1" applyFill="1" applyAlignment="1" applyProtection="1">
      <alignment horizontal="centerContinuous"/>
    </xf>
    <xf numFmtId="49" fontId="15" fillId="0" borderId="6" xfId="2" applyNumberFormat="1" applyFont="1" applyFill="1" applyBorder="1" applyAlignment="1" applyProtection="1"/>
    <xf numFmtId="178" fontId="15" fillId="0" borderId="6" xfId="2" applyNumberFormat="1" applyFont="1" applyFill="1" applyBorder="1" applyAlignment="1" applyProtection="1">
      <alignment horizontal="center" vertical="center"/>
    </xf>
    <xf numFmtId="49" fontId="15" fillId="0" borderId="6" xfId="2" applyNumberFormat="1" applyFont="1" applyFill="1" applyBorder="1" applyAlignment="1" applyProtection="1">
      <alignment vertical="center"/>
    </xf>
    <xf numFmtId="178" fontId="15" fillId="0" borderId="6" xfId="2" applyNumberFormat="1" applyFont="1" applyFill="1" applyBorder="1" applyAlignment="1" applyProtection="1">
      <alignment vertical="center"/>
    </xf>
    <xf numFmtId="176" fontId="22" fillId="2" borderId="20" xfId="0" applyNumberFormat="1" applyFont="1" applyFill="1" applyBorder="1" applyAlignment="1">
      <alignment horizontal="right" vertical="top" wrapText="1"/>
    </xf>
    <xf numFmtId="0" fontId="15" fillId="0" borderId="6" xfId="2" applyFont="1" applyFill="1" applyBorder="1" applyAlignment="1">
      <alignment vertical="center"/>
    </xf>
    <xf numFmtId="0" fontId="15" fillId="0" borderId="6" xfId="2" applyFont="1" applyBorder="1" applyAlignment="1">
      <alignment vertical="center"/>
    </xf>
    <xf numFmtId="176" fontId="22" fillId="2" borderId="21" xfId="0" applyNumberFormat="1" applyFont="1" applyFill="1" applyBorder="1" applyAlignment="1">
      <alignment horizontal="right" vertical="top" wrapText="1"/>
    </xf>
    <xf numFmtId="4" fontId="15" fillId="0" borderId="15" xfId="2" applyNumberFormat="1" applyFont="1" applyFill="1" applyBorder="1" applyAlignment="1">
      <alignment horizontal="right" vertical="center" wrapText="1"/>
    </xf>
    <xf numFmtId="176" fontId="22" fillId="2" borderId="6" xfId="0" applyNumberFormat="1" applyFont="1" applyFill="1" applyBorder="1" applyAlignment="1">
      <alignment horizontal="right" vertical="top" wrapText="1"/>
    </xf>
    <xf numFmtId="0" fontId="18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7" fillId="0" borderId="6" xfId="2" applyFont="1" applyBorder="1"/>
    <xf numFmtId="0" fontId="10" fillId="0" borderId="17" xfId="0" applyFont="1" applyFill="1" applyBorder="1" applyAlignment="1">
      <alignment horizontal="center" vertical="center"/>
    </xf>
    <xf numFmtId="176" fontId="16" fillId="2" borderId="20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right" vertical="top" wrapText="1"/>
    </xf>
    <xf numFmtId="0" fontId="10" fillId="0" borderId="16" xfId="2" applyNumberFormat="1" applyFont="1" applyFill="1" applyBorder="1" applyAlignment="1" applyProtection="1">
      <alignment horizontal="center" vertical="center"/>
    </xf>
    <xf numFmtId="49" fontId="15" fillId="0" borderId="17" xfId="2" applyNumberFormat="1" applyFont="1" applyFill="1" applyBorder="1" applyAlignment="1" applyProtection="1">
      <alignment vertical="center"/>
    </xf>
    <xf numFmtId="178" fontId="15" fillId="0" borderId="16" xfId="2" applyNumberFormat="1" applyFont="1" applyFill="1" applyBorder="1" applyAlignment="1" applyProtection="1">
      <alignment vertical="center"/>
    </xf>
    <xf numFmtId="4" fontId="15" fillId="0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0" fontId="15" fillId="0" borderId="0" xfId="2" applyNumberFormat="1" applyFont="1" applyFill="1" applyAlignment="1" applyProtection="1">
      <alignment horizontal="right"/>
    </xf>
    <xf numFmtId="0" fontId="10" fillId="0" borderId="22" xfId="2" applyNumberFormat="1" applyFont="1" applyFill="1" applyBorder="1" applyAlignment="1" applyProtection="1">
      <alignment horizontal="center" vertical="center"/>
    </xf>
    <xf numFmtId="4" fontId="15" fillId="0" borderId="22" xfId="2" applyNumberFormat="1" applyFont="1" applyFill="1" applyBorder="1" applyAlignment="1" applyProtection="1">
      <alignment horizontal="right" vertical="center"/>
    </xf>
    <xf numFmtId="0" fontId="17" fillId="0" borderId="0" xfId="51" applyFont="1"/>
    <xf numFmtId="0" fontId="12" fillId="0" borderId="0" xfId="51" applyAlignment="1">
      <alignment wrapText="1"/>
    </xf>
    <xf numFmtId="0" fontId="12" fillId="0" borderId="0" xfId="51"/>
    <xf numFmtId="0" fontId="17" fillId="0" borderId="0" xfId="51" applyFont="1" applyAlignment="1">
      <alignment wrapText="1"/>
    </xf>
    <xf numFmtId="0" fontId="13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15" fillId="0" borderId="0" xfId="51" applyFont="1" applyFill="1" applyAlignment="1">
      <alignment wrapText="1"/>
    </xf>
    <xf numFmtId="0" fontId="15" fillId="0" borderId="0" xfId="51" applyFont="1" applyAlignment="1">
      <alignment wrapText="1"/>
    </xf>
    <xf numFmtId="0" fontId="10" fillId="0" borderId="6" xfId="51" applyNumberFormat="1" applyFont="1" applyFill="1" applyBorder="1" applyAlignment="1" applyProtection="1">
      <alignment horizontal="center" vertical="center" wrapText="1"/>
    </xf>
    <xf numFmtId="0" fontId="10" fillId="0" borderId="17" xfId="51" applyNumberFormat="1" applyFont="1" applyFill="1" applyBorder="1" applyAlignment="1" applyProtection="1">
      <alignment horizontal="center" vertical="center" wrapText="1"/>
    </xf>
    <xf numFmtId="0" fontId="15" fillId="0" borderId="17" xfId="51" applyFont="1" applyBorder="1" applyAlignment="1">
      <alignment horizontal="center" vertical="center"/>
    </xf>
    <xf numFmtId="4" fontId="15" fillId="0" borderId="17" xfId="51" applyNumberFormat="1" applyFont="1" applyBorder="1" applyAlignment="1">
      <alignment horizontal="left" vertical="center"/>
    </xf>
    <xf numFmtId="4" fontId="15" fillId="0" borderId="17" xfId="51" applyNumberFormat="1" applyFont="1" applyBorder="1" applyAlignment="1">
      <alignment horizontal="right" vertical="center"/>
    </xf>
    <xf numFmtId="0" fontId="15" fillId="0" borderId="15" xfId="51" applyFont="1" applyFill="1" applyBorder="1" applyAlignment="1">
      <alignment horizontal="left" vertical="center"/>
    </xf>
    <xf numFmtId="4" fontId="15" fillId="0" borderId="13" xfId="0" applyNumberFormat="1" applyFont="1" applyFill="1" applyBorder="1" applyAlignment="1">
      <alignment horizontal="left" vertical="center" wrapText="1"/>
    </xf>
    <xf numFmtId="4" fontId="15" fillId="0" borderId="6" xfId="51" applyNumberFormat="1" applyFont="1" applyFill="1" applyBorder="1" applyAlignment="1" applyProtection="1">
      <alignment horizontal="right" vertical="center" wrapText="1"/>
    </xf>
    <xf numFmtId="0" fontId="15" fillId="0" borderId="15" xfId="51" applyFont="1" applyBorder="1" applyAlignment="1">
      <alignment horizontal="left"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5" fillId="0" borderId="6" xfId="51" applyFont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 wrapText="1"/>
    </xf>
    <xf numFmtId="4" fontId="15" fillId="0" borderId="13" xfId="51" applyNumberFormat="1" applyFont="1" applyFill="1" applyBorder="1" applyAlignment="1">
      <alignment horizontal="left" vertical="center" wrapText="1"/>
    </xf>
    <xf numFmtId="4" fontId="15" fillId="0" borderId="6" xfId="51" applyNumberFormat="1" applyFont="1" applyBorder="1" applyAlignment="1">
      <alignment horizontal="right" vertical="center" wrapText="1"/>
    </xf>
    <xf numFmtId="4" fontId="15" fillId="0" borderId="6" xfId="51" applyNumberFormat="1" applyFont="1" applyBorder="1" applyAlignment="1">
      <alignment horizontal="center" vertical="center"/>
    </xf>
    <xf numFmtId="4" fontId="15" fillId="0" borderId="6" xfId="51" applyNumberFormat="1" applyFont="1" applyFill="1" applyBorder="1" applyAlignment="1">
      <alignment horizontal="left" vertical="center" wrapText="1"/>
    </xf>
    <xf numFmtId="4" fontId="15" fillId="0" borderId="6" xfId="51" applyNumberFormat="1" applyFont="1" applyFill="1" applyBorder="1" applyAlignment="1">
      <alignment horizontal="right" vertical="center" wrapText="1"/>
    </xf>
    <xf numFmtId="4" fontId="15" fillId="0" borderId="6" xfId="51" applyNumberFormat="1" applyFont="1" applyFill="1" applyBorder="1" applyAlignment="1" applyProtection="1">
      <alignment horizontal="right" vertical="center"/>
    </xf>
    <xf numFmtId="4" fontId="15" fillId="0" borderId="6" xfId="51" applyNumberFormat="1" applyFont="1" applyBorder="1" applyAlignment="1">
      <alignment horizontal="right" vertical="center"/>
    </xf>
    <xf numFmtId="4" fontId="15" fillId="0" borderId="6" xfId="51" applyNumberFormat="1" applyFont="1" applyFill="1" applyBorder="1" applyAlignment="1">
      <alignment horizontal="center" vertical="center"/>
    </xf>
    <xf numFmtId="0" fontId="12" fillId="0" borderId="23" xfId="51" applyBorder="1" applyAlignment="1">
      <alignment wrapText="1"/>
    </xf>
    <xf numFmtId="0" fontId="15" fillId="0" borderId="0" xfId="51" applyNumberFormat="1" applyFont="1" applyFill="1" applyAlignment="1" applyProtection="1">
      <alignment horizontal="right"/>
    </xf>
    <xf numFmtId="4" fontId="15" fillId="0" borderId="6" xfId="51" applyNumberFormat="1" applyFont="1" applyFill="1" applyBorder="1" applyAlignment="1">
      <alignment horizontal="right" vertical="center"/>
    </xf>
    <xf numFmtId="0" fontId="17" fillId="0" borderId="0" xfId="51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0" fontId="25" fillId="3" borderId="6" xfId="0" applyFont="1" applyFill="1" applyBorder="1" applyAlignment="1">
      <alignment horizontal="center"/>
    </xf>
    <xf numFmtId="0" fontId="25" fillId="3" borderId="6" xfId="0" applyFont="1" applyFill="1" applyBorder="1"/>
  </cellXfs>
  <cellStyles count="53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3.2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3.2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3.2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3.2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3.2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3.2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3.2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3.2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3.2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3.2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3.2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3.2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3.2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3.2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3.2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3.2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3.2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3.2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3.2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3.2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3.2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3.2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3.2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3.2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3.2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3.2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3.2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3.2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3.2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3.2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3.2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3.2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3.2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3.2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3.2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3.2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3.2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3.2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3.2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3.2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3.2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3.2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3.2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3.2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3.2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3.2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3.2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3.2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3.2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3.2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3.2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3.2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3.2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3.2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3.2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3.2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3.2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3.2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3.2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3.2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3.2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3.2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3.2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3.2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3.2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3.2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3.2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3.2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3.2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3.2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3.2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3.2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3.2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3.2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3.2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3.2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3.2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3.2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3.2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3.2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3.2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3.2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3.2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3.2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3.2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3.2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3.2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3.2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3.2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3.2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3.2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3.2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3.2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3.2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3.2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3.2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3.2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3.2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3.2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3.2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3.2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3.2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3.2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3.2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3.2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3.2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3.2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3.2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3.2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3.2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3.2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3.2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3.2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3.2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3.2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3.2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3.2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3.2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3.2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3.2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3.2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3.2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3.2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3.2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3.2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3.2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3.2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3.2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3.2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3.2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3.2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3.2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3.2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3.2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3.2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3.2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3.2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3.2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3.2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3.2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3.2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3.2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3.2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3.2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3.2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3.2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3.2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3.2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3.2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3.2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3.2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3.2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3.2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3.2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3.2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3.2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3.2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3.2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3.2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3.2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3.2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3.2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3.2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3.2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3.2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3.2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3.2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3.2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3.2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3.2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3.2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3.2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3.2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3.2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3.2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3.2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3.2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3.2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3.2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3.2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3.2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3.2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3.2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3.2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3.2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3.2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3.2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3.2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3.2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3.2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3.2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3.2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3.2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3.2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3.2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3.2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3.2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3.2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3.2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3.2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3.2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3.2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3.2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3.2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3.2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3.2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3.2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3.2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3.2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3.2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3.2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3.2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3.2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3.2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3.2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3.2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3.2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3.2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3.2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3.2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3.2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3.2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3.2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3.2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3.2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3.2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3.2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3.2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3.2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3.2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3.2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3.2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3.2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3.2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3.2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3.2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3.2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3.2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3.2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3.2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3.2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3.2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3.2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3.2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3.2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3.2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3.2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3.2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3.2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3.2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3.2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3.2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3.2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3.2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3.2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1" sqref="B11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5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5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5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5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5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5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5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5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5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5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5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5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5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5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5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5" style="143"/>
  </cols>
  <sheetData>
    <row r="1" s="141" customFormat="1" customHeight="1" spans="1:7">
      <c r="A1" s="22" t="s">
        <v>311</v>
      </c>
      <c r="B1" s="144"/>
      <c r="C1" s="144"/>
      <c r="D1" s="144"/>
      <c r="E1" s="144"/>
      <c r="F1" s="144"/>
      <c r="G1" s="144"/>
    </row>
    <row r="2" s="141" customFormat="1" ht="27.75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1" customFormat="1" customHeight="1" spans="1:7">
      <c r="A3" s="147"/>
      <c r="B3" s="144"/>
      <c r="C3" s="144"/>
      <c r="D3" s="144"/>
      <c r="E3" s="144"/>
      <c r="F3" s="144"/>
      <c r="G3" s="144"/>
    </row>
    <row r="4" s="141" customFormat="1" customHeight="1" spans="1:7">
      <c r="A4" s="148"/>
      <c r="B4" s="149"/>
      <c r="C4" s="149"/>
      <c r="D4" s="149"/>
      <c r="E4" s="149"/>
      <c r="F4" s="149"/>
      <c r="G4" s="171" t="s">
        <v>313</v>
      </c>
    </row>
    <row r="5" s="141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1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1" customFormat="1" customHeight="1" spans="1:7">
      <c r="A7" s="152" t="s">
        <v>322</v>
      </c>
      <c r="B7" s="76">
        <v>6680.7</v>
      </c>
      <c r="C7" s="153" t="s">
        <v>323</v>
      </c>
      <c r="D7" s="154">
        <f>D8+D9+D10+D11+D12</f>
        <v>10795.57</v>
      </c>
      <c r="E7" s="154">
        <f>E8+E9+E10+E11+E12</f>
        <v>10795.57</v>
      </c>
      <c r="F7" s="154"/>
      <c r="G7" s="154"/>
    </row>
    <row r="8" s="141" customFormat="1" customHeight="1" spans="1:7">
      <c r="A8" s="155" t="s">
        <v>324</v>
      </c>
      <c r="B8" s="76">
        <v>6680.7</v>
      </c>
      <c r="C8" s="156" t="s">
        <v>325</v>
      </c>
      <c r="D8" s="76">
        <v>12.03</v>
      </c>
      <c r="E8" s="76">
        <v>12.03</v>
      </c>
      <c r="F8" s="163"/>
      <c r="G8" s="163"/>
    </row>
    <row r="9" s="141" customFormat="1" customHeight="1" spans="1:7">
      <c r="A9" s="155" t="s">
        <v>326</v>
      </c>
      <c r="B9" s="157"/>
      <c r="C9" s="156" t="s">
        <v>327</v>
      </c>
      <c r="D9" s="76">
        <v>224.97</v>
      </c>
      <c r="E9" s="76">
        <v>224.97</v>
      </c>
      <c r="F9" s="163"/>
      <c r="G9" s="163"/>
    </row>
    <row r="10" s="141" customFormat="1" customHeight="1" spans="1:7">
      <c r="A10" s="158" t="s">
        <v>328</v>
      </c>
      <c r="B10" s="159"/>
      <c r="C10" s="156" t="s">
        <v>329</v>
      </c>
      <c r="D10" s="76">
        <v>113.15</v>
      </c>
      <c r="E10" s="76">
        <v>113.15</v>
      </c>
      <c r="F10" s="163"/>
      <c r="G10" s="163"/>
    </row>
    <row r="11" s="141" customFormat="1" customHeight="1" spans="1:7">
      <c r="A11" s="160" t="s">
        <v>330</v>
      </c>
      <c r="B11" s="161">
        <v>4114.87</v>
      </c>
      <c r="C11" s="77" t="s">
        <v>331</v>
      </c>
      <c r="D11" s="76">
        <v>10297.07</v>
      </c>
      <c r="E11" s="76">
        <v>10297.07</v>
      </c>
      <c r="F11" s="163"/>
      <c r="G11" s="163"/>
    </row>
    <row r="12" s="141" customFormat="1" customHeight="1" spans="1:7">
      <c r="A12" s="158" t="s">
        <v>324</v>
      </c>
      <c r="B12" s="161">
        <v>4114.87</v>
      </c>
      <c r="C12" s="156" t="s">
        <v>332</v>
      </c>
      <c r="D12" s="76">
        <v>148.35</v>
      </c>
      <c r="E12" s="76">
        <v>148.35</v>
      </c>
      <c r="F12" s="163"/>
      <c r="G12" s="163"/>
    </row>
    <row r="13" s="141" customFormat="1" customHeight="1" spans="1:7">
      <c r="A13" s="158" t="s">
        <v>326</v>
      </c>
      <c r="B13" s="157"/>
      <c r="C13" s="162"/>
      <c r="D13" s="163"/>
      <c r="E13" s="163"/>
      <c r="F13" s="163"/>
      <c r="G13" s="163"/>
    </row>
    <row r="14" s="141" customFormat="1" customHeight="1" spans="1:13">
      <c r="A14" s="155" t="s">
        <v>328</v>
      </c>
      <c r="B14" s="159"/>
      <c r="C14" s="162"/>
      <c r="D14" s="163"/>
      <c r="E14" s="163"/>
      <c r="F14" s="163"/>
      <c r="G14" s="163"/>
      <c r="M14" s="173"/>
    </row>
    <row r="15" s="141" customFormat="1" customHeight="1" spans="1:7">
      <c r="A15" s="160"/>
      <c r="B15" s="164"/>
      <c r="C15" s="165"/>
      <c r="D15" s="166"/>
      <c r="E15" s="166"/>
      <c r="F15" s="166"/>
      <c r="G15" s="166"/>
    </row>
    <row r="16" s="141" customFormat="1" customHeight="1" spans="1:7">
      <c r="A16" s="160"/>
      <c r="B16" s="164"/>
      <c r="C16" s="164" t="s">
        <v>333</v>
      </c>
      <c r="D16" s="167">
        <f>E16+F16+G16</f>
        <v>0</v>
      </c>
      <c r="E16" s="168">
        <f>B8+B12-E7</f>
        <v>0</v>
      </c>
      <c r="F16" s="168">
        <f>B9+B13-F7</f>
        <v>0</v>
      </c>
      <c r="G16" s="168">
        <f>B10+B14-G7</f>
        <v>0</v>
      </c>
    </row>
    <row r="17" s="141" customFormat="1" customHeight="1" spans="1:7">
      <c r="A17" s="160"/>
      <c r="B17" s="164"/>
      <c r="C17" s="164"/>
      <c r="D17" s="168"/>
      <c r="E17" s="168"/>
      <c r="F17" s="168"/>
      <c r="G17" s="172"/>
    </row>
    <row r="18" s="141" customFormat="1" customHeight="1" spans="1:7">
      <c r="A18" s="160" t="s">
        <v>334</v>
      </c>
      <c r="B18" s="169">
        <f>B7+B11</f>
        <v>10795.57</v>
      </c>
      <c r="C18" s="169" t="s">
        <v>335</v>
      </c>
      <c r="D18" s="168">
        <f>SUM(D7+D16)</f>
        <v>10795.57</v>
      </c>
      <c r="E18" s="168">
        <f>SUM(E7+E16)</f>
        <v>10795.57</v>
      </c>
      <c r="F18" s="168">
        <f>SUM(F7+F16)</f>
        <v>0</v>
      </c>
      <c r="G18" s="168">
        <f>SUM(G7+G16)</f>
        <v>0</v>
      </c>
    </row>
    <row r="19" customHeight="1" spans="1:6">
      <c r="A19" s="170"/>
      <c r="B19" s="170"/>
      <c r="C19" s="170"/>
      <c r="D19" s="170"/>
      <c r="E19" s="170"/>
      <c r="F19" s="17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GridLines="0" showZeros="0" workbookViewId="0">
      <selection activeCell="H7" sqref="H7"/>
    </sheetView>
  </sheetViews>
  <sheetFormatPr defaultColWidth="6.875" defaultRowHeight="12.75" customHeight="1" outlineLevelCol="4"/>
  <cols>
    <col min="1" max="1" width="23.625" style="30" customWidth="1"/>
    <col min="2" max="2" width="44.625" style="30" customWidth="1"/>
    <col min="3" max="5" width="13.625" style="30" customWidth="1"/>
    <col min="6" max="255" width="6.875" style="30"/>
    <col min="256" max="256" width="23.625" style="30" customWidth="1"/>
    <col min="257" max="257" width="44.625" style="30" customWidth="1"/>
    <col min="258" max="258" width="16.5" style="30" customWidth="1"/>
    <col min="259" max="261" width="13.625" style="30" customWidth="1"/>
    <col min="262" max="511" width="6.875" style="30"/>
    <col min="512" max="512" width="23.625" style="30" customWidth="1"/>
    <col min="513" max="513" width="44.625" style="30" customWidth="1"/>
    <col min="514" max="514" width="16.5" style="30" customWidth="1"/>
    <col min="515" max="517" width="13.625" style="30" customWidth="1"/>
    <col min="518" max="767" width="6.875" style="30"/>
    <col min="768" max="768" width="23.625" style="30" customWidth="1"/>
    <col min="769" max="769" width="44.625" style="30" customWidth="1"/>
    <col min="770" max="770" width="16.5" style="30" customWidth="1"/>
    <col min="771" max="773" width="13.625" style="30" customWidth="1"/>
    <col min="774" max="1023" width="6.875" style="30"/>
    <col min="1024" max="1024" width="23.625" style="30" customWidth="1"/>
    <col min="1025" max="1025" width="44.625" style="30" customWidth="1"/>
    <col min="1026" max="1026" width="16.5" style="30" customWidth="1"/>
    <col min="1027" max="1029" width="13.625" style="30" customWidth="1"/>
    <col min="1030" max="1279" width="6.875" style="30"/>
    <col min="1280" max="1280" width="23.625" style="30" customWidth="1"/>
    <col min="1281" max="1281" width="44.625" style="30" customWidth="1"/>
    <col min="1282" max="1282" width="16.5" style="30" customWidth="1"/>
    <col min="1283" max="1285" width="13.625" style="30" customWidth="1"/>
    <col min="1286" max="1535" width="6.875" style="30"/>
    <col min="1536" max="1536" width="23.625" style="30" customWidth="1"/>
    <col min="1537" max="1537" width="44.625" style="30" customWidth="1"/>
    <col min="1538" max="1538" width="16.5" style="30" customWidth="1"/>
    <col min="1539" max="1541" width="13.625" style="30" customWidth="1"/>
    <col min="1542" max="1791" width="6.875" style="30"/>
    <col min="1792" max="1792" width="23.625" style="30" customWidth="1"/>
    <col min="1793" max="1793" width="44.625" style="30" customWidth="1"/>
    <col min="1794" max="1794" width="16.5" style="30" customWidth="1"/>
    <col min="1795" max="1797" width="13.625" style="30" customWidth="1"/>
    <col min="1798" max="2047" width="6.875" style="30"/>
    <col min="2048" max="2048" width="23.625" style="30" customWidth="1"/>
    <col min="2049" max="2049" width="44.625" style="30" customWidth="1"/>
    <col min="2050" max="2050" width="16.5" style="30" customWidth="1"/>
    <col min="2051" max="2053" width="13.625" style="30" customWidth="1"/>
    <col min="2054" max="2303" width="6.875" style="30"/>
    <col min="2304" max="2304" width="23.625" style="30" customWidth="1"/>
    <col min="2305" max="2305" width="44.625" style="30" customWidth="1"/>
    <col min="2306" max="2306" width="16.5" style="30" customWidth="1"/>
    <col min="2307" max="2309" width="13.625" style="30" customWidth="1"/>
    <col min="2310" max="2559" width="6.875" style="30"/>
    <col min="2560" max="2560" width="23.625" style="30" customWidth="1"/>
    <col min="2561" max="2561" width="44.625" style="30" customWidth="1"/>
    <col min="2562" max="2562" width="16.5" style="30" customWidth="1"/>
    <col min="2563" max="2565" width="13.625" style="30" customWidth="1"/>
    <col min="2566" max="2815" width="6.875" style="30"/>
    <col min="2816" max="2816" width="23.625" style="30" customWidth="1"/>
    <col min="2817" max="2817" width="44.625" style="30" customWidth="1"/>
    <col min="2818" max="2818" width="16.5" style="30" customWidth="1"/>
    <col min="2819" max="2821" width="13.625" style="30" customWidth="1"/>
    <col min="2822" max="3071" width="6.875" style="30"/>
    <col min="3072" max="3072" width="23.625" style="30" customWidth="1"/>
    <col min="3073" max="3073" width="44.625" style="30" customWidth="1"/>
    <col min="3074" max="3074" width="16.5" style="30" customWidth="1"/>
    <col min="3075" max="3077" width="13.625" style="30" customWidth="1"/>
    <col min="3078" max="3327" width="6.875" style="30"/>
    <col min="3328" max="3328" width="23.625" style="30" customWidth="1"/>
    <col min="3329" max="3329" width="44.625" style="30" customWidth="1"/>
    <col min="3330" max="3330" width="16.5" style="30" customWidth="1"/>
    <col min="3331" max="3333" width="13.625" style="30" customWidth="1"/>
    <col min="3334" max="3583" width="6.875" style="30"/>
    <col min="3584" max="3584" width="23.625" style="30" customWidth="1"/>
    <col min="3585" max="3585" width="44.625" style="30" customWidth="1"/>
    <col min="3586" max="3586" width="16.5" style="30" customWidth="1"/>
    <col min="3587" max="3589" width="13.625" style="30" customWidth="1"/>
    <col min="3590" max="3839" width="6.875" style="30"/>
    <col min="3840" max="3840" width="23.625" style="30" customWidth="1"/>
    <col min="3841" max="3841" width="44.625" style="30" customWidth="1"/>
    <col min="3842" max="3842" width="16.5" style="30" customWidth="1"/>
    <col min="3843" max="3845" width="13.625" style="30" customWidth="1"/>
    <col min="3846" max="4095" width="6.875" style="30"/>
    <col min="4096" max="4096" width="23.625" style="30" customWidth="1"/>
    <col min="4097" max="4097" width="44.625" style="30" customWidth="1"/>
    <col min="4098" max="4098" width="16.5" style="30" customWidth="1"/>
    <col min="4099" max="4101" width="13.625" style="30" customWidth="1"/>
    <col min="4102" max="4351" width="6.875" style="30"/>
    <col min="4352" max="4352" width="23.625" style="30" customWidth="1"/>
    <col min="4353" max="4353" width="44.625" style="30" customWidth="1"/>
    <col min="4354" max="4354" width="16.5" style="30" customWidth="1"/>
    <col min="4355" max="4357" width="13.625" style="30" customWidth="1"/>
    <col min="4358" max="4607" width="6.875" style="30"/>
    <col min="4608" max="4608" width="23.625" style="30" customWidth="1"/>
    <col min="4609" max="4609" width="44.625" style="30" customWidth="1"/>
    <col min="4610" max="4610" width="16.5" style="30" customWidth="1"/>
    <col min="4611" max="4613" width="13.625" style="30" customWidth="1"/>
    <col min="4614" max="4863" width="6.875" style="30"/>
    <col min="4864" max="4864" width="23.625" style="30" customWidth="1"/>
    <col min="4865" max="4865" width="44.625" style="30" customWidth="1"/>
    <col min="4866" max="4866" width="16.5" style="30" customWidth="1"/>
    <col min="4867" max="4869" width="13.625" style="30" customWidth="1"/>
    <col min="4870" max="5119" width="6.875" style="30"/>
    <col min="5120" max="5120" width="23.625" style="30" customWidth="1"/>
    <col min="5121" max="5121" width="44.625" style="30" customWidth="1"/>
    <col min="5122" max="5122" width="16.5" style="30" customWidth="1"/>
    <col min="5123" max="5125" width="13.625" style="30" customWidth="1"/>
    <col min="5126" max="5375" width="6.875" style="30"/>
    <col min="5376" max="5376" width="23.625" style="30" customWidth="1"/>
    <col min="5377" max="5377" width="44.625" style="30" customWidth="1"/>
    <col min="5378" max="5378" width="16.5" style="30" customWidth="1"/>
    <col min="5379" max="5381" width="13.625" style="30" customWidth="1"/>
    <col min="5382" max="5631" width="6.875" style="30"/>
    <col min="5632" max="5632" width="23.625" style="30" customWidth="1"/>
    <col min="5633" max="5633" width="44.625" style="30" customWidth="1"/>
    <col min="5634" max="5634" width="16.5" style="30" customWidth="1"/>
    <col min="5635" max="5637" width="13.625" style="30" customWidth="1"/>
    <col min="5638" max="5887" width="6.875" style="30"/>
    <col min="5888" max="5888" width="23.625" style="30" customWidth="1"/>
    <col min="5889" max="5889" width="44.625" style="30" customWidth="1"/>
    <col min="5890" max="5890" width="16.5" style="30" customWidth="1"/>
    <col min="5891" max="5893" width="13.625" style="30" customWidth="1"/>
    <col min="5894" max="6143" width="6.875" style="30"/>
    <col min="6144" max="6144" width="23.625" style="30" customWidth="1"/>
    <col min="6145" max="6145" width="44.625" style="30" customWidth="1"/>
    <col min="6146" max="6146" width="16.5" style="30" customWidth="1"/>
    <col min="6147" max="6149" width="13.625" style="30" customWidth="1"/>
    <col min="6150" max="6399" width="6.875" style="30"/>
    <col min="6400" max="6400" width="23.625" style="30" customWidth="1"/>
    <col min="6401" max="6401" width="44.625" style="30" customWidth="1"/>
    <col min="6402" max="6402" width="16.5" style="30" customWidth="1"/>
    <col min="6403" max="6405" width="13.625" style="30" customWidth="1"/>
    <col min="6406" max="6655" width="6.875" style="30"/>
    <col min="6656" max="6656" width="23.625" style="30" customWidth="1"/>
    <col min="6657" max="6657" width="44.625" style="30" customWidth="1"/>
    <col min="6658" max="6658" width="16.5" style="30" customWidth="1"/>
    <col min="6659" max="6661" width="13.625" style="30" customWidth="1"/>
    <col min="6662" max="6911" width="6.875" style="30"/>
    <col min="6912" max="6912" width="23.625" style="30" customWidth="1"/>
    <col min="6913" max="6913" width="44.625" style="30" customWidth="1"/>
    <col min="6914" max="6914" width="16.5" style="30" customWidth="1"/>
    <col min="6915" max="6917" width="13.625" style="30" customWidth="1"/>
    <col min="6918" max="7167" width="6.875" style="30"/>
    <col min="7168" max="7168" width="23.625" style="30" customWidth="1"/>
    <col min="7169" max="7169" width="44.625" style="30" customWidth="1"/>
    <col min="7170" max="7170" width="16.5" style="30" customWidth="1"/>
    <col min="7171" max="7173" width="13.625" style="30" customWidth="1"/>
    <col min="7174" max="7423" width="6.875" style="30"/>
    <col min="7424" max="7424" width="23.625" style="30" customWidth="1"/>
    <col min="7425" max="7425" width="44.625" style="30" customWidth="1"/>
    <col min="7426" max="7426" width="16.5" style="30" customWidth="1"/>
    <col min="7427" max="7429" width="13.625" style="30" customWidth="1"/>
    <col min="7430" max="7679" width="6.875" style="30"/>
    <col min="7680" max="7680" width="23.625" style="30" customWidth="1"/>
    <col min="7681" max="7681" width="44.625" style="30" customWidth="1"/>
    <col min="7682" max="7682" width="16.5" style="30" customWidth="1"/>
    <col min="7683" max="7685" width="13.625" style="30" customWidth="1"/>
    <col min="7686" max="7935" width="6.875" style="30"/>
    <col min="7936" max="7936" width="23.625" style="30" customWidth="1"/>
    <col min="7937" max="7937" width="44.625" style="30" customWidth="1"/>
    <col min="7938" max="7938" width="16.5" style="30" customWidth="1"/>
    <col min="7939" max="7941" width="13.625" style="30" customWidth="1"/>
    <col min="7942" max="8191" width="6.875" style="30"/>
    <col min="8192" max="8192" width="23.625" style="30" customWidth="1"/>
    <col min="8193" max="8193" width="44.625" style="30" customWidth="1"/>
    <col min="8194" max="8194" width="16.5" style="30" customWidth="1"/>
    <col min="8195" max="8197" width="13.625" style="30" customWidth="1"/>
    <col min="8198" max="8447" width="6.875" style="30"/>
    <col min="8448" max="8448" width="23.625" style="30" customWidth="1"/>
    <col min="8449" max="8449" width="44.625" style="30" customWidth="1"/>
    <col min="8450" max="8450" width="16.5" style="30" customWidth="1"/>
    <col min="8451" max="8453" width="13.625" style="30" customWidth="1"/>
    <col min="8454" max="8703" width="6.875" style="30"/>
    <col min="8704" max="8704" width="23.625" style="30" customWidth="1"/>
    <col min="8705" max="8705" width="44.625" style="30" customWidth="1"/>
    <col min="8706" max="8706" width="16.5" style="30" customWidth="1"/>
    <col min="8707" max="8709" width="13.625" style="30" customWidth="1"/>
    <col min="8710" max="8959" width="6.875" style="30"/>
    <col min="8960" max="8960" width="23.625" style="30" customWidth="1"/>
    <col min="8961" max="8961" width="44.625" style="30" customWidth="1"/>
    <col min="8962" max="8962" width="16.5" style="30" customWidth="1"/>
    <col min="8963" max="8965" width="13.625" style="30" customWidth="1"/>
    <col min="8966" max="9215" width="6.875" style="30"/>
    <col min="9216" max="9216" width="23.625" style="30" customWidth="1"/>
    <col min="9217" max="9217" width="44.625" style="30" customWidth="1"/>
    <col min="9218" max="9218" width="16.5" style="30" customWidth="1"/>
    <col min="9219" max="9221" width="13.625" style="30" customWidth="1"/>
    <col min="9222" max="9471" width="6.875" style="30"/>
    <col min="9472" max="9472" width="23.625" style="30" customWidth="1"/>
    <col min="9473" max="9473" width="44.625" style="30" customWidth="1"/>
    <col min="9474" max="9474" width="16.5" style="30" customWidth="1"/>
    <col min="9475" max="9477" width="13.625" style="30" customWidth="1"/>
    <col min="9478" max="9727" width="6.875" style="30"/>
    <col min="9728" max="9728" width="23.625" style="30" customWidth="1"/>
    <col min="9729" max="9729" width="44.625" style="30" customWidth="1"/>
    <col min="9730" max="9730" width="16.5" style="30" customWidth="1"/>
    <col min="9731" max="9733" width="13.625" style="30" customWidth="1"/>
    <col min="9734" max="9983" width="6.875" style="30"/>
    <col min="9984" max="9984" width="23.625" style="30" customWidth="1"/>
    <col min="9985" max="9985" width="44.625" style="30" customWidth="1"/>
    <col min="9986" max="9986" width="16.5" style="30" customWidth="1"/>
    <col min="9987" max="9989" width="13.625" style="30" customWidth="1"/>
    <col min="9990" max="10239" width="6.875" style="30"/>
    <col min="10240" max="10240" width="23.625" style="30" customWidth="1"/>
    <col min="10241" max="10241" width="44.625" style="30" customWidth="1"/>
    <col min="10242" max="10242" width="16.5" style="30" customWidth="1"/>
    <col min="10243" max="10245" width="13.625" style="30" customWidth="1"/>
    <col min="10246" max="10495" width="6.875" style="30"/>
    <col min="10496" max="10496" width="23.625" style="30" customWidth="1"/>
    <col min="10497" max="10497" width="44.625" style="30" customWidth="1"/>
    <col min="10498" max="10498" width="16.5" style="30" customWidth="1"/>
    <col min="10499" max="10501" width="13.625" style="30" customWidth="1"/>
    <col min="10502" max="10751" width="6.875" style="30"/>
    <col min="10752" max="10752" width="23.625" style="30" customWidth="1"/>
    <col min="10753" max="10753" width="44.625" style="30" customWidth="1"/>
    <col min="10754" max="10754" width="16.5" style="30" customWidth="1"/>
    <col min="10755" max="10757" width="13.625" style="30" customWidth="1"/>
    <col min="10758" max="11007" width="6.875" style="30"/>
    <col min="11008" max="11008" width="23.625" style="30" customWidth="1"/>
    <col min="11009" max="11009" width="44.625" style="30" customWidth="1"/>
    <col min="11010" max="11010" width="16.5" style="30" customWidth="1"/>
    <col min="11011" max="11013" width="13.625" style="30" customWidth="1"/>
    <col min="11014" max="11263" width="6.875" style="30"/>
    <col min="11264" max="11264" width="23.625" style="30" customWidth="1"/>
    <col min="11265" max="11265" width="44.625" style="30" customWidth="1"/>
    <col min="11266" max="11266" width="16.5" style="30" customWidth="1"/>
    <col min="11267" max="11269" width="13.625" style="30" customWidth="1"/>
    <col min="11270" max="11519" width="6.875" style="30"/>
    <col min="11520" max="11520" width="23.625" style="30" customWidth="1"/>
    <col min="11521" max="11521" width="44.625" style="30" customWidth="1"/>
    <col min="11522" max="11522" width="16.5" style="30" customWidth="1"/>
    <col min="11523" max="11525" width="13.625" style="30" customWidth="1"/>
    <col min="11526" max="11775" width="6.875" style="30"/>
    <col min="11776" max="11776" width="23.625" style="30" customWidth="1"/>
    <col min="11777" max="11777" width="44.625" style="30" customWidth="1"/>
    <col min="11778" max="11778" width="16.5" style="30" customWidth="1"/>
    <col min="11779" max="11781" width="13.625" style="30" customWidth="1"/>
    <col min="11782" max="12031" width="6.875" style="30"/>
    <col min="12032" max="12032" width="23.625" style="30" customWidth="1"/>
    <col min="12033" max="12033" width="44.625" style="30" customWidth="1"/>
    <col min="12034" max="12034" width="16.5" style="30" customWidth="1"/>
    <col min="12035" max="12037" width="13.625" style="30" customWidth="1"/>
    <col min="12038" max="12287" width="6.875" style="30"/>
    <col min="12288" max="12288" width="23.625" style="30" customWidth="1"/>
    <col min="12289" max="12289" width="44.625" style="30" customWidth="1"/>
    <col min="12290" max="12290" width="16.5" style="30" customWidth="1"/>
    <col min="12291" max="12293" width="13.625" style="30" customWidth="1"/>
    <col min="12294" max="12543" width="6.875" style="30"/>
    <col min="12544" max="12544" width="23.625" style="30" customWidth="1"/>
    <col min="12545" max="12545" width="44.625" style="30" customWidth="1"/>
    <col min="12546" max="12546" width="16.5" style="30" customWidth="1"/>
    <col min="12547" max="12549" width="13.625" style="30" customWidth="1"/>
    <col min="12550" max="12799" width="6.875" style="30"/>
    <col min="12800" max="12800" width="23.625" style="30" customWidth="1"/>
    <col min="12801" max="12801" width="44.625" style="30" customWidth="1"/>
    <col min="12802" max="12802" width="16.5" style="30" customWidth="1"/>
    <col min="12803" max="12805" width="13.625" style="30" customWidth="1"/>
    <col min="12806" max="13055" width="6.875" style="30"/>
    <col min="13056" max="13056" width="23.625" style="30" customWidth="1"/>
    <col min="13057" max="13057" width="44.625" style="30" customWidth="1"/>
    <col min="13058" max="13058" width="16.5" style="30" customWidth="1"/>
    <col min="13059" max="13061" width="13.625" style="30" customWidth="1"/>
    <col min="13062" max="13311" width="6.875" style="30"/>
    <col min="13312" max="13312" width="23.625" style="30" customWidth="1"/>
    <col min="13313" max="13313" width="44.625" style="30" customWidth="1"/>
    <col min="13314" max="13314" width="16.5" style="30" customWidth="1"/>
    <col min="13315" max="13317" width="13.625" style="30" customWidth="1"/>
    <col min="13318" max="13567" width="6.875" style="30"/>
    <col min="13568" max="13568" width="23.625" style="30" customWidth="1"/>
    <col min="13569" max="13569" width="44.625" style="30" customWidth="1"/>
    <col min="13570" max="13570" width="16.5" style="30" customWidth="1"/>
    <col min="13571" max="13573" width="13.625" style="30" customWidth="1"/>
    <col min="13574" max="13823" width="6.875" style="30"/>
    <col min="13824" max="13824" width="23.625" style="30" customWidth="1"/>
    <col min="13825" max="13825" width="44.625" style="30" customWidth="1"/>
    <col min="13826" max="13826" width="16.5" style="30" customWidth="1"/>
    <col min="13827" max="13829" width="13.625" style="30" customWidth="1"/>
    <col min="13830" max="14079" width="6.875" style="30"/>
    <col min="14080" max="14080" width="23.625" style="30" customWidth="1"/>
    <col min="14081" max="14081" width="44.625" style="30" customWidth="1"/>
    <col min="14082" max="14082" width="16.5" style="30" customWidth="1"/>
    <col min="14083" max="14085" width="13.625" style="30" customWidth="1"/>
    <col min="14086" max="14335" width="6.875" style="30"/>
    <col min="14336" max="14336" width="23.625" style="30" customWidth="1"/>
    <col min="14337" max="14337" width="44.625" style="30" customWidth="1"/>
    <col min="14338" max="14338" width="16.5" style="30" customWidth="1"/>
    <col min="14339" max="14341" width="13.625" style="30" customWidth="1"/>
    <col min="14342" max="14591" width="6.875" style="30"/>
    <col min="14592" max="14592" width="23.625" style="30" customWidth="1"/>
    <col min="14593" max="14593" width="44.625" style="30" customWidth="1"/>
    <col min="14594" max="14594" width="16.5" style="30" customWidth="1"/>
    <col min="14595" max="14597" width="13.625" style="30" customWidth="1"/>
    <col min="14598" max="14847" width="6.875" style="30"/>
    <col min="14848" max="14848" width="23.625" style="30" customWidth="1"/>
    <col min="14849" max="14849" width="44.625" style="30" customWidth="1"/>
    <col min="14850" max="14850" width="16.5" style="30" customWidth="1"/>
    <col min="14851" max="14853" width="13.625" style="30" customWidth="1"/>
    <col min="14854" max="15103" width="6.875" style="30"/>
    <col min="15104" max="15104" width="23.625" style="30" customWidth="1"/>
    <col min="15105" max="15105" width="44.625" style="30" customWidth="1"/>
    <col min="15106" max="15106" width="16.5" style="30" customWidth="1"/>
    <col min="15107" max="15109" width="13.625" style="30" customWidth="1"/>
    <col min="15110" max="15359" width="6.875" style="30"/>
    <col min="15360" max="15360" width="23.625" style="30" customWidth="1"/>
    <col min="15361" max="15361" width="44.625" style="30" customWidth="1"/>
    <col min="15362" max="15362" width="16.5" style="30" customWidth="1"/>
    <col min="15363" max="15365" width="13.625" style="30" customWidth="1"/>
    <col min="15366" max="15615" width="6.875" style="30"/>
    <col min="15616" max="15616" width="23.625" style="30" customWidth="1"/>
    <col min="15617" max="15617" width="44.625" style="30" customWidth="1"/>
    <col min="15618" max="15618" width="16.5" style="30" customWidth="1"/>
    <col min="15619" max="15621" width="13.625" style="30" customWidth="1"/>
    <col min="15622" max="15871" width="6.875" style="30"/>
    <col min="15872" max="15872" width="23.625" style="30" customWidth="1"/>
    <col min="15873" max="15873" width="44.625" style="30" customWidth="1"/>
    <col min="15874" max="15874" width="16.5" style="30" customWidth="1"/>
    <col min="15875" max="15877" width="13.625" style="30" customWidth="1"/>
    <col min="15878" max="16127" width="6.875" style="30"/>
    <col min="16128" max="16128" width="23.625" style="30" customWidth="1"/>
    <col min="16129" max="16129" width="44.625" style="30" customWidth="1"/>
    <col min="16130" max="16130" width="16.5" style="30" customWidth="1"/>
    <col min="16131" max="16133" width="13.625" style="30" customWidth="1"/>
    <col min="16134" max="16384" width="6.875" style="30"/>
  </cols>
  <sheetData>
    <row r="1" ht="20.1" customHeight="1" spans="1:1">
      <c r="A1" s="31" t="s">
        <v>336</v>
      </c>
    </row>
    <row r="2" ht="25.5" customHeight="1" spans="1:5">
      <c r="A2" s="114" t="s">
        <v>337</v>
      </c>
      <c r="B2" s="97"/>
      <c r="C2" s="97"/>
      <c r="D2" s="97"/>
      <c r="E2" s="97"/>
    </row>
    <row r="3" ht="20.1" customHeight="1" spans="1:5">
      <c r="A3" s="110"/>
      <c r="B3" s="97"/>
      <c r="C3" s="97"/>
      <c r="D3" s="97"/>
      <c r="E3" s="97"/>
    </row>
    <row r="4" ht="20.1" customHeight="1" spans="1:5">
      <c r="A4" s="38"/>
      <c r="B4" s="37"/>
      <c r="C4" s="37"/>
      <c r="D4" s="37"/>
      <c r="E4" s="138" t="s">
        <v>313</v>
      </c>
    </row>
    <row r="5" ht="20.1" customHeight="1" spans="1:5">
      <c r="A5" s="54" t="s">
        <v>338</v>
      </c>
      <c r="B5" s="54"/>
      <c r="C5" s="54" t="s">
        <v>339</v>
      </c>
      <c r="D5" s="54"/>
      <c r="E5" s="54"/>
    </row>
    <row r="6" ht="20.1" customHeight="1" spans="1:5">
      <c r="A6" s="73" t="s">
        <v>340</v>
      </c>
      <c r="B6" s="73" t="s">
        <v>341</v>
      </c>
      <c r="C6" s="73" t="s">
        <v>342</v>
      </c>
      <c r="D6" s="73" t="s">
        <v>343</v>
      </c>
      <c r="E6" s="73" t="s">
        <v>344</v>
      </c>
    </row>
    <row r="7" ht="20.1" customHeight="1" spans="1:5">
      <c r="A7" s="129"/>
      <c r="B7" s="129" t="s">
        <v>318</v>
      </c>
      <c r="C7" s="130">
        <f>C8+C11+C16+C22+C47</f>
        <v>10795.57</v>
      </c>
      <c r="D7" s="130">
        <f>D8+D11+D16+D22+D47</f>
        <v>2322.84</v>
      </c>
      <c r="E7" s="130">
        <v>8472.73</v>
      </c>
    </row>
    <row r="8" ht="20.1" customHeight="1" spans="1:5">
      <c r="A8" s="131" t="s">
        <v>345</v>
      </c>
      <c r="B8" s="131" t="s">
        <v>325</v>
      </c>
      <c r="C8" s="130">
        <v>12.03</v>
      </c>
      <c r="D8" s="130">
        <v>12.03</v>
      </c>
      <c r="E8" s="45"/>
    </row>
    <row r="9" ht="20.1" customHeight="1" spans="1:5">
      <c r="A9" s="131" t="s">
        <v>346</v>
      </c>
      <c r="B9" s="131" t="s">
        <v>347</v>
      </c>
      <c r="C9" s="130">
        <v>12.03</v>
      </c>
      <c r="D9" s="130">
        <v>12.03</v>
      </c>
      <c r="E9" s="45"/>
    </row>
    <row r="10" ht="20.1" customHeight="1" spans="1:5">
      <c r="A10" s="131" t="s">
        <v>348</v>
      </c>
      <c r="B10" s="131" t="s">
        <v>349</v>
      </c>
      <c r="C10" s="130">
        <v>12.03</v>
      </c>
      <c r="D10" s="130">
        <v>12.03</v>
      </c>
      <c r="E10" s="45"/>
    </row>
    <row r="11" ht="20.1" customHeight="1" spans="1:5">
      <c r="A11" s="131" t="s">
        <v>350</v>
      </c>
      <c r="B11" s="131" t="s">
        <v>327</v>
      </c>
      <c r="C11" s="130">
        <v>224.97</v>
      </c>
      <c r="D11" s="130">
        <v>224.97</v>
      </c>
      <c r="E11" s="45"/>
    </row>
    <row r="12" ht="20.1" customHeight="1" spans="1:5">
      <c r="A12" s="131" t="s">
        <v>351</v>
      </c>
      <c r="B12" s="131" t="s">
        <v>352</v>
      </c>
      <c r="C12" s="130">
        <v>224.97</v>
      </c>
      <c r="D12" s="130">
        <v>224.97</v>
      </c>
      <c r="E12" s="45"/>
    </row>
    <row r="13" ht="20.1" customHeight="1" spans="1:5">
      <c r="A13" s="131" t="s">
        <v>353</v>
      </c>
      <c r="B13" s="131" t="s">
        <v>354</v>
      </c>
      <c r="C13" s="130">
        <v>128.32</v>
      </c>
      <c r="D13" s="130">
        <v>128.32</v>
      </c>
      <c r="E13" s="45"/>
    </row>
    <row r="14" ht="20.1" customHeight="1" spans="1:5">
      <c r="A14" s="131" t="s">
        <v>355</v>
      </c>
      <c r="B14" s="131" t="s">
        <v>356</v>
      </c>
      <c r="C14" s="130">
        <v>64.16</v>
      </c>
      <c r="D14" s="130">
        <v>64.16</v>
      </c>
      <c r="E14" s="45"/>
    </row>
    <row r="15" ht="20.1" customHeight="1" spans="1:5">
      <c r="A15" s="131" t="s">
        <v>357</v>
      </c>
      <c r="B15" s="131" t="s">
        <v>358</v>
      </c>
      <c r="C15" s="130">
        <v>32.49</v>
      </c>
      <c r="D15" s="130">
        <v>32.49</v>
      </c>
      <c r="E15" s="45"/>
    </row>
    <row r="16" ht="20.1" customHeight="1" spans="1:5">
      <c r="A16" s="131" t="s">
        <v>359</v>
      </c>
      <c r="B16" s="131" t="s">
        <v>329</v>
      </c>
      <c r="C16" s="130">
        <v>113.15</v>
      </c>
      <c r="D16" s="130">
        <v>113.15</v>
      </c>
      <c r="E16" s="45"/>
    </row>
    <row r="17" ht="20.1" customHeight="1" spans="1:5">
      <c r="A17" s="131" t="s">
        <v>360</v>
      </c>
      <c r="B17" s="131" t="s">
        <v>361</v>
      </c>
      <c r="C17" s="130">
        <v>113.15</v>
      </c>
      <c r="D17" s="130">
        <v>113.15</v>
      </c>
      <c r="E17" s="45"/>
    </row>
    <row r="18" ht="20.1" customHeight="1" spans="1:5">
      <c r="A18" s="131" t="s">
        <v>362</v>
      </c>
      <c r="B18" s="131" t="s">
        <v>363</v>
      </c>
      <c r="C18" s="130">
        <v>40.8</v>
      </c>
      <c r="D18" s="130">
        <v>40.8</v>
      </c>
      <c r="E18" s="45"/>
    </row>
    <row r="19" ht="20.1" customHeight="1" spans="1:5">
      <c r="A19" s="131">
        <v>2101102</v>
      </c>
      <c r="B19" s="131" t="s">
        <v>364</v>
      </c>
      <c r="C19" s="130">
        <v>39.4</v>
      </c>
      <c r="D19" s="130">
        <v>39.4</v>
      </c>
      <c r="E19" s="45"/>
    </row>
    <row r="20" ht="20.1" customHeight="1" spans="1:5">
      <c r="A20" s="131" t="s">
        <v>365</v>
      </c>
      <c r="B20" s="131" t="s">
        <v>366</v>
      </c>
      <c r="C20" s="130">
        <v>13.04</v>
      </c>
      <c r="D20" s="130">
        <v>13.04</v>
      </c>
      <c r="E20" s="45"/>
    </row>
    <row r="21" ht="20.1" customHeight="1" spans="1:5">
      <c r="A21" s="131">
        <v>2101199</v>
      </c>
      <c r="B21" s="131" t="s">
        <v>367</v>
      </c>
      <c r="C21" s="130">
        <v>19.91</v>
      </c>
      <c r="D21" s="130">
        <v>19.91</v>
      </c>
      <c r="E21" s="45"/>
    </row>
    <row r="22" ht="20.1" customHeight="1" spans="1:5">
      <c r="A22" s="131" t="s">
        <v>368</v>
      </c>
      <c r="B22" s="131" t="s">
        <v>331</v>
      </c>
      <c r="C22" s="130">
        <f>C23+C28+C32+C36+C39+C45</f>
        <v>10297.07</v>
      </c>
      <c r="D22" s="130">
        <f>D23+D39</f>
        <v>1824.34</v>
      </c>
      <c r="E22" s="130">
        <v>8472.73</v>
      </c>
    </row>
    <row r="23" ht="20.1" customHeight="1" spans="1:5">
      <c r="A23" s="131" t="s">
        <v>369</v>
      </c>
      <c r="B23" s="131" t="s">
        <v>370</v>
      </c>
      <c r="C23" s="130">
        <f>C24+C25+C26+C27</f>
        <v>1924.44</v>
      </c>
      <c r="D23" s="130">
        <v>936.97</v>
      </c>
      <c r="E23" s="130">
        <v>987.47</v>
      </c>
    </row>
    <row r="24" ht="20.1" customHeight="1" spans="1:5">
      <c r="A24" s="131" t="s">
        <v>371</v>
      </c>
      <c r="B24" s="131" t="s">
        <v>372</v>
      </c>
      <c r="C24" s="130">
        <v>936.97</v>
      </c>
      <c r="D24" s="130">
        <v>936.97</v>
      </c>
      <c r="E24" s="132"/>
    </row>
    <row r="25" ht="20.1" customHeight="1" spans="1:5">
      <c r="A25" s="131" t="s">
        <v>373</v>
      </c>
      <c r="B25" s="131" t="s">
        <v>374</v>
      </c>
      <c r="C25" s="130">
        <v>883</v>
      </c>
      <c r="D25" s="132"/>
      <c r="E25" s="130">
        <v>883</v>
      </c>
    </row>
    <row r="26" ht="20.1" customHeight="1" spans="1:5">
      <c r="A26" s="131" t="s">
        <v>375</v>
      </c>
      <c r="B26" s="131" t="s">
        <v>376</v>
      </c>
      <c r="C26" s="130">
        <v>40</v>
      </c>
      <c r="D26" s="132"/>
      <c r="E26" s="130">
        <v>40</v>
      </c>
    </row>
    <row r="27" ht="20.1" customHeight="1" spans="1:5">
      <c r="A27" s="131">
        <v>2110199</v>
      </c>
      <c r="B27" s="131" t="s">
        <v>377</v>
      </c>
      <c r="C27" s="130">
        <f>D27+E27</f>
        <v>64.47</v>
      </c>
      <c r="D27" s="45"/>
      <c r="E27" s="130">
        <v>64.47</v>
      </c>
    </row>
    <row r="28" ht="20.1" customHeight="1" spans="1:5">
      <c r="A28" s="131" t="s">
        <v>378</v>
      </c>
      <c r="B28" s="131" t="s">
        <v>379</v>
      </c>
      <c r="C28" s="130">
        <v>37.86</v>
      </c>
      <c r="D28" s="132"/>
      <c r="E28" s="130">
        <v>37.86</v>
      </c>
    </row>
    <row r="29" ht="20.1" customHeight="1" spans="1:5">
      <c r="A29" s="131" t="s">
        <v>380</v>
      </c>
      <c r="B29" s="131" t="s">
        <v>381</v>
      </c>
      <c r="C29" s="45"/>
      <c r="D29" s="45"/>
      <c r="E29" s="45">
        <v>0</v>
      </c>
    </row>
    <row r="30" ht="20.1" customHeight="1" spans="1:5">
      <c r="A30" s="131" t="s">
        <v>382</v>
      </c>
      <c r="B30" s="131" t="s">
        <v>383</v>
      </c>
      <c r="C30" s="45"/>
      <c r="D30" s="45"/>
      <c r="E30" s="45">
        <v>0</v>
      </c>
    </row>
    <row r="31" ht="20.1" customHeight="1" spans="1:5">
      <c r="A31" s="131" t="s">
        <v>384</v>
      </c>
      <c r="B31" s="131" t="s">
        <v>385</v>
      </c>
      <c r="C31" s="130">
        <v>37.86</v>
      </c>
      <c r="D31" s="132"/>
      <c r="E31" s="130">
        <v>37.86</v>
      </c>
    </row>
    <row r="32" ht="20.1" customHeight="1" spans="1:5">
      <c r="A32" s="131" t="s">
        <v>386</v>
      </c>
      <c r="B32" s="131" t="s">
        <v>387</v>
      </c>
      <c r="C32" s="130">
        <v>4276.66</v>
      </c>
      <c r="D32" s="132"/>
      <c r="E32" s="130">
        <v>4276.66</v>
      </c>
    </row>
    <row r="33" ht="20.1" customHeight="1" spans="1:5">
      <c r="A33" s="131" t="s">
        <v>388</v>
      </c>
      <c r="B33" s="131" t="s">
        <v>389</v>
      </c>
      <c r="C33" s="130">
        <v>738.4</v>
      </c>
      <c r="D33" s="132"/>
      <c r="E33" s="130">
        <v>738.4</v>
      </c>
    </row>
    <row r="34" ht="20.1" customHeight="1" spans="1:5">
      <c r="A34" s="131" t="s">
        <v>390</v>
      </c>
      <c r="B34" s="131" t="s">
        <v>391</v>
      </c>
      <c r="C34" s="130">
        <v>3512.26</v>
      </c>
      <c r="D34" s="132"/>
      <c r="E34" s="130">
        <v>3512.26</v>
      </c>
    </row>
    <row r="35" ht="20.1" customHeight="1" spans="1:5">
      <c r="A35" s="131" t="s">
        <v>392</v>
      </c>
      <c r="B35" s="131" t="s">
        <v>393</v>
      </c>
      <c r="C35" s="130">
        <v>26</v>
      </c>
      <c r="D35" s="132"/>
      <c r="E35" s="130">
        <v>26</v>
      </c>
    </row>
    <row r="36" ht="20.1" customHeight="1" spans="1:5">
      <c r="A36" s="131" t="s">
        <v>394</v>
      </c>
      <c r="B36" s="131" t="s">
        <v>395</v>
      </c>
      <c r="C36" s="45"/>
      <c r="D36" s="45"/>
      <c r="E36" s="45">
        <v>0</v>
      </c>
    </row>
    <row r="37" ht="20.1" customHeight="1" spans="1:5">
      <c r="A37" s="131" t="s">
        <v>396</v>
      </c>
      <c r="B37" s="131" t="s">
        <v>397</v>
      </c>
      <c r="C37" s="45"/>
      <c r="D37" s="45"/>
      <c r="E37" s="45">
        <v>0</v>
      </c>
    </row>
    <row r="38" ht="20.1" customHeight="1" spans="1:5">
      <c r="A38" s="131">
        <v>2110402</v>
      </c>
      <c r="B38" s="131" t="s">
        <v>398</v>
      </c>
      <c r="C38" s="45"/>
      <c r="D38" s="45"/>
      <c r="E38" s="45">
        <v>0</v>
      </c>
    </row>
    <row r="39" ht="20.1" customHeight="1" spans="1:5">
      <c r="A39" s="131" t="s">
        <v>399</v>
      </c>
      <c r="B39" s="131" t="s">
        <v>400</v>
      </c>
      <c r="C39" s="130">
        <f>D39+E39</f>
        <v>1538.4</v>
      </c>
      <c r="D39" s="130">
        <v>887.37</v>
      </c>
      <c r="E39" s="130">
        <v>651.03</v>
      </c>
    </row>
    <row r="40" ht="20.1" customHeight="1" spans="1:5">
      <c r="A40" s="131" t="s">
        <v>401</v>
      </c>
      <c r="B40" s="131" t="s">
        <v>402</v>
      </c>
      <c r="C40" s="130">
        <f>D40+E40</f>
        <v>1483.4</v>
      </c>
      <c r="D40" s="130">
        <v>887.37</v>
      </c>
      <c r="E40" s="130">
        <v>596.03</v>
      </c>
    </row>
    <row r="41" ht="20.1" customHeight="1" spans="1:5">
      <c r="A41" s="131" t="s">
        <v>403</v>
      </c>
      <c r="B41" s="131" t="s">
        <v>404</v>
      </c>
      <c r="C41" s="130">
        <v>51</v>
      </c>
      <c r="D41" s="132"/>
      <c r="E41" s="130">
        <v>51</v>
      </c>
    </row>
    <row r="42" ht="20.1" customHeight="1" spans="1:5">
      <c r="A42" s="131">
        <v>2111103</v>
      </c>
      <c r="B42" s="131" t="s">
        <v>405</v>
      </c>
      <c r="C42" s="41"/>
      <c r="D42" s="45"/>
      <c r="E42" s="45">
        <v>0</v>
      </c>
    </row>
    <row r="43" ht="20.1" customHeight="1" spans="1:5">
      <c r="A43" s="131" t="s">
        <v>406</v>
      </c>
      <c r="B43" s="131" t="s">
        <v>407</v>
      </c>
      <c r="C43" s="130">
        <v>4</v>
      </c>
      <c r="D43" s="132"/>
      <c r="E43" s="130">
        <v>4</v>
      </c>
    </row>
    <row r="44" ht="20.1" customHeight="1" spans="1:5">
      <c r="A44" s="131" t="s">
        <v>408</v>
      </c>
      <c r="B44" s="131" t="s">
        <v>409</v>
      </c>
      <c r="C44" s="45"/>
      <c r="D44" s="45"/>
      <c r="E44" s="45">
        <v>0</v>
      </c>
    </row>
    <row r="45" ht="20.1" customHeight="1" spans="1:5">
      <c r="A45" s="131">
        <v>21199</v>
      </c>
      <c r="B45" s="131" t="s">
        <v>410</v>
      </c>
      <c r="C45" s="130">
        <f>D45+E45</f>
        <v>2519.71</v>
      </c>
      <c r="D45" s="45"/>
      <c r="E45" s="130">
        <v>2519.71</v>
      </c>
    </row>
    <row r="46" ht="20.1" customHeight="1" spans="1:5">
      <c r="A46" s="131">
        <v>2119901</v>
      </c>
      <c r="B46" s="131" t="s">
        <v>411</v>
      </c>
      <c r="C46" s="130">
        <f>D46+E46</f>
        <v>2519.71</v>
      </c>
      <c r="D46" s="45"/>
      <c r="E46" s="130">
        <v>2519.71</v>
      </c>
    </row>
    <row r="47" ht="20.1" customHeight="1" spans="1:5">
      <c r="A47" s="131" t="s">
        <v>412</v>
      </c>
      <c r="B47" s="131" t="s">
        <v>332</v>
      </c>
      <c r="C47" s="130">
        <v>148.35</v>
      </c>
      <c r="D47" s="130">
        <v>148.35</v>
      </c>
      <c r="E47" s="45"/>
    </row>
    <row r="48" ht="20.1" customHeight="1" spans="1:5">
      <c r="A48" s="131" t="s">
        <v>413</v>
      </c>
      <c r="B48" s="131" t="s">
        <v>414</v>
      </c>
      <c r="C48" s="130">
        <v>148.35</v>
      </c>
      <c r="D48" s="130">
        <v>148.35</v>
      </c>
      <c r="E48" s="45"/>
    </row>
    <row r="49" ht="20.1" customHeight="1" spans="1:5">
      <c r="A49" s="131" t="s">
        <v>415</v>
      </c>
      <c r="B49" s="131" t="s">
        <v>416</v>
      </c>
      <c r="C49" s="130">
        <v>148.35</v>
      </c>
      <c r="D49" s="130">
        <v>148.35</v>
      </c>
      <c r="E49" s="45"/>
    </row>
    <row r="50" ht="20.1" customHeight="1" spans="1:5">
      <c r="A50" s="73"/>
      <c r="B50" s="133"/>
      <c r="C50" s="133"/>
      <c r="D50" s="73"/>
      <c r="E50" s="139"/>
    </row>
    <row r="51" ht="20.1" customHeight="1" spans="1:5">
      <c r="A51" s="73"/>
      <c r="B51" s="133"/>
      <c r="C51" s="133"/>
      <c r="D51" s="73"/>
      <c r="E51" s="139"/>
    </row>
    <row r="52" ht="20.1" customHeight="1" spans="1:5">
      <c r="A52" s="134"/>
      <c r="B52" s="135"/>
      <c r="C52" s="136"/>
      <c r="D52" s="137"/>
      <c r="E52" s="140"/>
    </row>
    <row r="53" ht="20.1" customHeight="1" spans="1:5">
      <c r="A53" s="107" t="s">
        <v>417</v>
      </c>
      <c r="B53" s="32"/>
      <c r="C53" s="32"/>
      <c r="D53" s="32"/>
      <c r="E53" s="32"/>
    </row>
    <row r="54" customHeight="1" spans="1:5">
      <c r="A54" s="32"/>
      <c r="B54" s="32"/>
      <c r="C54" s="32"/>
      <c r="D54" s="32"/>
      <c r="E54" s="32"/>
    </row>
    <row r="55" customHeight="1" spans="1:5">
      <c r="A55" s="32"/>
      <c r="B55" s="32"/>
      <c r="C55" s="32"/>
      <c r="D55" s="32"/>
      <c r="E55" s="32"/>
    </row>
    <row r="56" customHeight="1" spans="1:5">
      <c r="A56" s="32"/>
      <c r="B56" s="32"/>
      <c r="C56" s="32"/>
      <c r="D56" s="32"/>
      <c r="E56" s="32"/>
    </row>
    <row r="57" customHeight="1" spans="1:5">
      <c r="A57" s="32"/>
      <c r="B57" s="32"/>
      <c r="D57" s="32"/>
      <c r="E57" s="32"/>
    </row>
    <row r="58" customHeight="1" spans="1:5">
      <c r="A58" s="32"/>
      <c r="B58" s="32"/>
      <c r="D58" s="32"/>
      <c r="E58" s="32"/>
    </row>
    <row r="59" s="32" customFormat="1" customHeight="1"/>
    <row r="60" customHeight="1" spans="1:2">
      <c r="A60" s="32"/>
      <c r="B60" s="32"/>
    </row>
    <row r="61" customHeight="1" spans="1:4">
      <c r="A61" s="32"/>
      <c r="B61" s="32"/>
      <c r="D61" s="32"/>
    </row>
    <row r="62" customHeight="1" spans="1:2">
      <c r="A62" s="32"/>
      <c r="B62" s="32"/>
    </row>
    <row r="63" customHeight="1" spans="1:2">
      <c r="A63" s="32"/>
      <c r="B63" s="32"/>
    </row>
    <row r="64" customHeight="1" spans="2:3">
      <c r="B64" s="32"/>
      <c r="C64" s="32"/>
    </row>
    <row r="66" customHeight="1" spans="1:1">
      <c r="A66" s="32"/>
    </row>
    <row r="68" customHeight="1" spans="2:2">
      <c r="B68" s="32"/>
    </row>
    <row r="69" customHeight="1" spans="2:2">
      <c r="B69" s="3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showZeros="0" workbookViewId="0">
      <selection activeCell="K32" sqref="K32"/>
    </sheetView>
  </sheetViews>
  <sheetFormatPr defaultColWidth="6.875" defaultRowHeight="20.1" customHeight="1"/>
  <cols>
    <col min="1" max="1" width="14.5" style="30" customWidth="1"/>
    <col min="2" max="2" width="33.375" style="30" customWidth="1"/>
    <col min="3" max="3" width="16.125" style="30" customWidth="1"/>
    <col min="4" max="4" width="20.625" style="30" customWidth="1"/>
    <col min="5" max="5" width="16.25" style="30" customWidth="1"/>
    <col min="6" max="251" width="6.875" style="30"/>
    <col min="252" max="252" width="14.5" style="30" customWidth="1"/>
    <col min="253" max="253" width="33.375" style="30" customWidth="1"/>
    <col min="254" max="256" width="20.625" style="30" customWidth="1"/>
    <col min="257" max="507" width="6.875" style="30"/>
    <col min="508" max="508" width="14.5" style="30" customWidth="1"/>
    <col min="509" max="509" width="33.375" style="30" customWidth="1"/>
    <col min="510" max="512" width="20.625" style="30" customWidth="1"/>
    <col min="513" max="763" width="6.875" style="30"/>
    <col min="764" max="764" width="14.5" style="30" customWidth="1"/>
    <col min="765" max="765" width="33.375" style="30" customWidth="1"/>
    <col min="766" max="768" width="20.625" style="30" customWidth="1"/>
    <col min="769" max="1019" width="6.875" style="30"/>
    <col min="1020" max="1020" width="14.5" style="30" customWidth="1"/>
    <col min="1021" max="1021" width="33.375" style="30" customWidth="1"/>
    <col min="1022" max="1024" width="20.625" style="30" customWidth="1"/>
    <col min="1025" max="1275" width="6.875" style="30"/>
    <col min="1276" max="1276" width="14.5" style="30" customWidth="1"/>
    <col min="1277" max="1277" width="33.375" style="30" customWidth="1"/>
    <col min="1278" max="1280" width="20.625" style="30" customWidth="1"/>
    <col min="1281" max="1531" width="6.875" style="30"/>
    <col min="1532" max="1532" width="14.5" style="30" customWidth="1"/>
    <col min="1533" max="1533" width="33.375" style="30" customWidth="1"/>
    <col min="1534" max="1536" width="20.625" style="30" customWidth="1"/>
    <col min="1537" max="1787" width="6.875" style="30"/>
    <col min="1788" max="1788" width="14.5" style="30" customWidth="1"/>
    <col min="1789" max="1789" width="33.375" style="30" customWidth="1"/>
    <col min="1790" max="1792" width="20.625" style="30" customWidth="1"/>
    <col min="1793" max="2043" width="6.875" style="30"/>
    <col min="2044" max="2044" width="14.5" style="30" customWidth="1"/>
    <col min="2045" max="2045" width="33.375" style="30" customWidth="1"/>
    <col min="2046" max="2048" width="20.625" style="30" customWidth="1"/>
    <col min="2049" max="2299" width="6.875" style="30"/>
    <col min="2300" max="2300" width="14.5" style="30" customWidth="1"/>
    <col min="2301" max="2301" width="33.375" style="30" customWidth="1"/>
    <col min="2302" max="2304" width="20.625" style="30" customWidth="1"/>
    <col min="2305" max="2555" width="6.875" style="30"/>
    <col min="2556" max="2556" width="14.5" style="30" customWidth="1"/>
    <col min="2557" max="2557" width="33.375" style="30" customWidth="1"/>
    <col min="2558" max="2560" width="20.625" style="30" customWidth="1"/>
    <col min="2561" max="2811" width="6.875" style="30"/>
    <col min="2812" max="2812" width="14.5" style="30" customWidth="1"/>
    <col min="2813" max="2813" width="33.375" style="30" customWidth="1"/>
    <col min="2814" max="2816" width="20.625" style="30" customWidth="1"/>
    <col min="2817" max="3067" width="6.875" style="30"/>
    <col min="3068" max="3068" width="14.5" style="30" customWidth="1"/>
    <col min="3069" max="3069" width="33.375" style="30" customWidth="1"/>
    <col min="3070" max="3072" width="20.625" style="30" customWidth="1"/>
    <col min="3073" max="3323" width="6.875" style="30"/>
    <col min="3324" max="3324" width="14.5" style="30" customWidth="1"/>
    <col min="3325" max="3325" width="33.375" style="30" customWidth="1"/>
    <col min="3326" max="3328" width="20.625" style="30" customWidth="1"/>
    <col min="3329" max="3579" width="6.875" style="30"/>
    <col min="3580" max="3580" width="14.5" style="30" customWidth="1"/>
    <col min="3581" max="3581" width="33.375" style="30" customWidth="1"/>
    <col min="3582" max="3584" width="20.625" style="30" customWidth="1"/>
    <col min="3585" max="3835" width="6.875" style="30"/>
    <col min="3836" max="3836" width="14.5" style="30" customWidth="1"/>
    <col min="3837" max="3837" width="33.375" style="30" customWidth="1"/>
    <col min="3838" max="3840" width="20.625" style="30" customWidth="1"/>
    <col min="3841" max="4091" width="6.875" style="30"/>
    <col min="4092" max="4092" width="14.5" style="30" customWidth="1"/>
    <col min="4093" max="4093" width="33.375" style="30" customWidth="1"/>
    <col min="4094" max="4096" width="20.625" style="30" customWidth="1"/>
    <col min="4097" max="4347" width="6.875" style="30"/>
    <col min="4348" max="4348" width="14.5" style="30" customWidth="1"/>
    <col min="4349" max="4349" width="33.375" style="30" customWidth="1"/>
    <col min="4350" max="4352" width="20.625" style="30" customWidth="1"/>
    <col min="4353" max="4603" width="6.875" style="30"/>
    <col min="4604" max="4604" width="14.5" style="30" customWidth="1"/>
    <col min="4605" max="4605" width="33.375" style="30" customWidth="1"/>
    <col min="4606" max="4608" width="20.625" style="30" customWidth="1"/>
    <col min="4609" max="4859" width="6.875" style="30"/>
    <col min="4860" max="4860" width="14.5" style="30" customWidth="1"/>
    <col min="4861" max="4861" width="33.375" style="30" customWidth="1"/>
    <col min="4862" max="4864" width="20.625" style="30" customWidth="1"/>
    <col min="4865" max="5115" width="6.875" style="30"/>
    <col min="5116" max="5116" width="14.5" style="30" customWidth="1"/>
    <col min="5117" max="5117" width="33.375" style="30" customWidth="1"/>
    <col min="5118" max="5120" width="20.625" style="30" customWidth="1"/>
    <col min="5121" max="5371" width="6.875" style="30"/>
    <col min="5372" max="5372" width="14.5" style="30" customWidth="1"/>
    <col min="5373" max="5373" width="33.375" style="30" customWidth="1"/>
    <col min="5374" max="5376" width="20.625" style="30" customWidth="1"/>
    <col min="5377" max="5627" width="6.875" style="30"/>
    <col min="5628" max="5628" width="14.5" style="30" customWidth="1"/>
    <col min="5629" max="5629" width="33.375" style="30" customWidth="1"/>
    <col min="5630" max="5632" width="20.625" style="30" customWidth="1"/>
    <col min="5633" max="5883" width="6.875" style="30"/>
    <col min="5884" max="5884" width="14.5" style="30" customWidth="1"/>
    <col min="5885" max="5885" width="33.375" style="30" customWidth="1"/>
    <col min="5886" max="5888" width="20.625" style="30" customWidth="1"/>
    <col min="5889" max="6139" width="6.875" style="30"/>
    <col min="6140" max="6140" width="14.5" style="30" customWidth="1"/>
    <col min="6141" max="6141" width="33.375" style="30" customWidth="1"/>
    <col min="6142" max="6144" width="20.625" style="30" customWidth="1"/>
    <col min="6145" max="6395" width="6.875" style="30"/>
    <col min="6396" max="6396" width="14.5" style="30" customWidth="1"/>
    <col min="6397" max="6397" width="33.375" style="30" customWidth="1"/>
    <col min="6398" max="6400" width="20.625" style="30" customWidth="1"/>
    <col min="6401" max="6651" width="6.875" style="30"/>
    <col min="6652" max="6652" width="14.5" style="30" customWidth="1"/>
    <col min="6653" max="6653" width="33.375" style="30" customWidth="1"/>
    <col min="6654" max="6656" width="20.625" style="30" customWidth="1"/>
    <col min="6657" max="6907" width="6.875" style="30"/>
    <col min="6908" max="6908" width="14.5" style="30" customWidth="1"/>
    <col min="6909" max="6909" width="33.375" style="30" customWidth="1"/>
    <col min="6910" max="6912" width="20.625" style="30" customWidth="1"/>
    <col min="6913" max="7163" width="6.875" style="30"/>
    <col min="7164" max="7164" width="14.5" style="30" customWidth="1"/>
    <col min="7165" max="7165" width="33.375" style="30" customWidth="1"/>
    <col min="7166" max="7168" width="20.625" style="30" customWidth="1"/>
    <col min="7169" max="7419" width="6.875" style="30"/>
    <col min="7420" max="7420" width="14.5" style="30" customWidth="1"/>
    <col min="7421" max="7421" width="33.375" style="30" customWidth="1"/>
    <col min="7422" max="7424" width="20.625" style="30" customWidth="1"/>
    <col min="7425" max="7675" width="6.875" style="30"/>
    <col min="7676" max="7676" width="14.5" style="30" customWidth="1"/>
    <col min="7677" max="7677" width="33.375" style="30" customWidth="1"/>
    <col min="7678" max="7680" width="20.625" style="30" customWidth="1"/>
    <col min="7681" max="7931" width="6.875" style="30"/>
    <col min="7932" max="7932" width="14.5" style="30" customWidth="1"/>
    <col min="7933" max="7933" width="33.375" style="30" customWidth="1"/>
    <col min="7934" max="7936" width="20.625" style="30" customWidth="1"/>
    <col min="7937" max="8187" width="6.875" style="30"/>
    <col min="8188" max="8188" width="14.5" style="30" customWidth="1"/>
    <col min="8189" max="8189" width="33.375" style="30" customWidth="1"/>
    <col min="8190" max="8192" width="20.625" style="30" customWidth="1"/>
    <col min="8193" max="8443" width="6.875" style="30"/>
    <col min="8444" max="8444" width="14.5" style="30" customWidth="1"/>
    <col min="8445" max="8445" width="33.375" style="30" customWidth="1"/>
    <col min="8446" max="8448" width="20.625" style="30" customWidth="1"/>
    <col min="8449" max="8699" width="6.875" style="30"/>
    <col min="8700" max="8700" width="14.5" style="30" customWidth="1"/>
    <col min="8701" max="8701" width="33.375" style="30" customWidth="1"/>
    <col min="8702" max="8704" width="20.625" style="30" customWidth="1"/>
    <col min="8705" max="8955" width="6.875" style="30"/>
    <col min="8956" max="8956" width="14.5" style="30" customWidth="1"/>
    <col min="8957" max="8957" width="33.375" style="30" customWidth="1"/>
    <col min="8958" max="8960" width="20.625" style="30" customWidth="1"/>
    <col min="8961" max="9211" width="6.875" style="30"/>
    <col min="9212" max="9212" width="14.5" style="30" customWidth="1"/>
    <col min="9213" max="9213" width="33.375" style="30" customWidth="1"/>
    <col min="9214" max="9216" width="20.625" style="30" customWidth="1"/>
    <col min="9217" max="9467" width="6.875" style="30"/>
    <col min="9468" max="9468" width="14.5" style="30" customWidth="1"/>
    <col min="9469" max="9469" width="33.375" style="30" customWidth="1"/>
    <col min="9470" max="9472" width="20.625" style="30" customWidth="1"/>
    <col min="9473" max="9723" width="6.875" style="30"/>
    <col min="9724" max="9724" width="14.5" style="30" customWidth="1"/>
    <col min="9725" max="9725" width="33.375" style="30" customWidth="1"/>
    <col min="9726" max="9728" width="20.625" style="30" customWidth="1"/>
    <col min="9729" max="9979" width="6.875" style="30"/>
    <col min="9980" max="9980" width="14.5" style="30" customWidth="1"/>
    <col min="9981" max="9981" width="33.375" style="30" customWidth="1"/>
    <col min="9982" max="9984" width="20.625" style="30" customWidth="1"/>
    <col min="9985" max="10235" width="6.875" style="30"/>
    <col min="10236" max="10236" width="14.5" style="30" customWidth="1"/>
    <col min="10237" max="10237" width="33.375" style="30" customWidth="1"/>
    <col min="10238" max="10240" width="20.625" style="30" customWidth="1"/>
    <col min="10241" max="10491" width="6.875" style="30"/>
    <col min="10492" max="10492" width="14.5" style="30" customWidth="1"/>
    <col min="10493" max="10493" width="33.375" style="30" customWidth="1"/>
    <col min="10494" max="10496" width="20.625" style="30" customWidth="1"/>
    <col min="10497" max="10747" width="6.875" style="30"/>
    <col min="10748" max="10748" width="14.5" style="30" customWidth="1"/>
    <col min="10749" max="10749" width="33.375" style="30" customWidth="1"/>
    <col min="10750" max="10752" width="20.625" style="30" customWidth="1"/>
    <col min="10753" max="11003" width="6.875" style="30"/>
    <col min="11004" max="11004" width="14.5" style="30" customWidth="1"/>
    <col min="11005" max="11005" width="33.375" style="30" customWidth="1"/>
    <col min="11006" max="11008" width="20.625" style="30" customWidth="1"/>
    <col min="11009" max="11259" width="6.875" style="30"/>
    <col min="11260" max="11260" width="14.5" style="30" customWidth="1"/>
    <col min="11261" max="11261" width="33.375" style="30" customWidth="1"/>
    <col min="11262" max="11264" width="20.625" style="30" customWidth="1"/>
    <col min="11265" max="11515" width="6.875" style="30"/>
    <col min="11516" max="11516" width="14.5" style="30" customWidth="1"/>
    <col min="11517" max="11517" width="33.375" style="30" customWidth="1"/>
    <col min="11518" max="11520" width="20.625" style="30" customWidth="1"/>
    <col min="11521" max="11771" width="6.875" style="30"/>
    <col min="11772" max="11772" width="14.5" style="30" customWidth="1"/>
    <col min="11773" max="11773" width="33.375" style="30" customWidth="1"/>
    <col min="11774" max="11776" width="20.625" style="30" customWidth="1"/>
    <col min="11777" max="12027" width="6.875" style="30"/>
    <col min="12028" max="12028" width="14.5" style="30" customWidth="1"/>
    <col min="12029" max="12029" width="33.375" style="30" customWidth="1"/>
    <col min="12030" max="12032" width="20.625" style="30" customWidth="1"/>
    <col min="12033" max="12283" width="6.875" style="30"/>
    <col min="12284" max="12284" width="14.5" style="30" customWidth="1"/>
    <col min="12285" max="12285" width="33.375" style="30" customWidth="1"/>
    <col min="12286" max="12288" width="20.625" style="30" customWidth="1"/>
    <col min="12289" max="12539" width="6.875" style="30"/>
    <col min="12540" max="12540" width="14.5" style="30" customWidth="1"/>
    <col min="12541" max="12541" width="33.375" style="30" customWidth="1"/>
    <col min="12542" max="12544" width="20.625" style="30" customWidth="1"/>
    <col min="12545" max="12795" width="6.875" style="30"/>
    <col min="12796" max="12796" width="14.5" style="30" customWidth="1"/>
    <col min="12797" max="12797" width="33.375" style="30" customWidth="1"/>
    <col min="12798" max="12800" width="20.625" style="30" customWidth="1"/>
    <col min="12801" max="13051" width="6.875" style="30"/>
    <col min="13052" max="13052" width="14.5" style="30" customWidth="1"/>
    <col min="13053" max="13053" width="33.375" style="30" customWidth="1"/>
    <col min="13054" max="13056" width="20.625" style="30" customWidth="1"/>
    <col min="13057" max="13307" width="6.875" style="30"/>
    <col min="13308" max="13308" width="14.5" style="30" customWidth="1"/>
    <col min="13309" max="13309" width="33.375" style="30" customWidth="1"/>
    <col min="13310" max="13312" width="20.625" style="30" customWidth="1"/>
    <col min="13313" max="13563" width="6.875" style="30"/>
    <col min="13564" max="13564" width="14.5" style="30" customWidth="1"/>
    <col min="13565" max="13565" width="33.375" style="30" customWidth="1"/>
    <col min="13566" max="13568" width="20.625" style="30" customWidth="1"/>
    <col min="13569" max="13819" width="6.875" style="30"/>
    <col min="13820" max="13820" width="14.5" style="30" customWidth="1"/>
    <col min="13821" max="13821" width="33.375" style="30" customWidth="1"/>
    <col min="13822" max="13824" width="20.625" style="30" customWidth="1"/>
    <col min="13825" max="14075" width="6.875" style="30"/>
    <col min="14076" max="14076" width="14.5" style="30" customWidth="1"/>
    <col min="14077" max="14077" width="33.375" style="30" customWidth="1"/>
    <col min="14078" max="14080" width="20.625" style="30" customWidth="1"/>
    <col min="14081" max="14331" width="6.875" style="30"/>
    <col min="14332" max="14332" width="14.5" style="30" customWidth="1"/>
    <col min="14333" max="14333" width="33.375" style="30" customWidth="1"/>
    <col min="14334" max="14336" width="20.625" style="30" customWidth="1"/>
    <col min="14337" max="14587" width="6.875" style="30"/>
    <col min="14588" max="14588" width="14.5" style="30" customWidth="1"/>
    <col min="14589" max="14589" width="33.375" style="30" customWidth="1"/>
    <col min="14590" max="14592" width="20.625" style="30" customWidth="1"/>
    <col min="14593" max="14843" width="6.875" style="30"/>
    <col min="14844" max="14844" width="14.5" style="30" customWidth="1"/>
    <col min="14845" max="14845" width="33.375" style="30" customWidth="1"/>
    <col min="14846" max="14848" width="20.625" style="30" customWidth="1"/>
    <col min="14849" max="15099" width="6.875" style="30"/>
    <col min="15100" max="15100" width="14.5" style="30" customWidth="1"/>
    <col min="15101" max="15101" width="33.375" style="30" customWidth="1"/>
    <col min="15102" max="15104" width="20.625" style="30" customWidth="1"/>
    <col min="15105" max="15355" width="6.875" style="30"/>
    <col min="15356" max="15356" width="14.5" style="30" customWidth="1"/>
    <col min="15357" max="15357" width="33.375" style="30" customWidth="1"/>
    <col min="15358" max="15360" width="20.625" style="30" customWidth="1"/>
    <col min="15361" max="15611" width="6.875" style="30"/>
    <col min="15612" max="15612" width="14.5" style="30" customWidth="1"/>
    <col min="15613" max="15613" width="33.375" style="30" customWidth="1"/>
    <col min="15614" max="15616" width="20.625" style="30" customWidth="1"/>
    <col min="15617" max="15867" width="6.875" style="30"/>
    <col min="15868" max="15868" width="14.5" style="30" customWidth="1"/>
    <col min="15869" max="15869" width="33.375" style="30" customWidth="1"/>
    <col min="15870" max="15872" width="20.625" style="30" customWidth="1"/>
    <col min="15873" max="16123" width="6.875" style="30"/>
    <col min="16124" max="16124" width="14.5" style="30" customWidth="1"/>
    <col min="16125" max="16125" width="33.375" style="30" customWidth="1"/>
    <col min="16126" max="16128" width="20.625" style="30" customWidth="1"/>
    <col min="16129" max="16384" width="6.875" style="30"/>
  </cols>
  <sheetData>
    <row r="1" customHeight="1" spans="1:5">
      <c r="A1" s="31" t="s">
        <v>418</v>
      </c>
      <c r="E1" s="126"/>
    </row>
    <row r="2" ht="34.5" customHeight="1" spans="1:5">
      <c r="A2" s="114" t="s">
        <v>419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111" customFormat="1" customHeight="1" spans="1:5">
      <c r="A4" s="38"/>
      <c r="B4" s="37"/>
      <c r="C4" s="37"/>
      <c r="D4" s="37"/>
      <c r="E4" s="127" t="s">
        <v>313</v>
      </c>
    </row>
    <row r="5" s="111" customFormat="1" customHeight="1" spans="1:5">
      <c r="A5" s="54" t="s">
        <v>420</v>
      </c>
      <c r="B5" s="54"/>
      <c r="C5" s="54" t="s">
        <v>421</v>
      </c>
      <c r="D5" s="54"/>
      <c r="E5" s="54"/>
    </row>
    <row r="6" s="111" customFormat="1" customHeight="1" spans="1:5">
      <c r="A6" s="54" t="s">
        <v>340</v>
      </c>
      <c r="B6" s="54" t="s">
        <v>341</v>
      </c>
      <c r="C6" s="54" t="s">
        <v>318</v>
      </c>
      <c r="D6" s="54" t="s">
        <v>422</v>
      </c>
      <c r="E6" s="54" t="s">
        <v>423</v>
      </c>
    </row>
    <row r="7" s="111" customFormat="1" customHeight="1" spans="1:5">
      <c r="A7" s="116" t="s">
        <v>424</v>
      </c>
      <c r="B7" s="117" t="s">
        <v>425</v>
      </c>
      <c r="C7" s="48">
        <f>SUM(C8,C21,C33)</f>
        <v>2322.84</v>
      </c>
      <c r="D7" s="48">
        <f>SUM(D8,D21,D33)</f>
        <v>1800.1</v>
      </c>
      <c r="E7" s="48">
        <f>SUM(E8,E21,E33)</f>
        <v>522.74</v>
      </c>
    </row>
    <row r="8" s="111" customFormat="1" customHeight="1" spans="1:5">
      <c r="A8" s="118" t="s">
        <v>426</v>
      </c>
      <c r="B8" s="119" t="s">
        <v>427</v>
      </c>
      <c r="C8" s="120">
        <v>1757</v>
      </c>
      <c r="D8" s="120">
        <v>1757</v>
      </c>
      <c r="E8" s="48"/>
    </row>
    <row r="9" s="111" customFormat="1" customHeight="1" spans="1:6">
      <c r="A9" s="118" t="s">
        <v>428</v>
      </c>
      <c r="B9" s="119" t="s">
        <v>429</v>
      </c>
      <c r="C9" s="120">
        <v>398.43</v>
      </c>
      <c r="D9" s="120">
        <v>398.43</v>
      </c>
      <c r="E9" s="48"/>
      <c r="F9" s="95"/>
    </row>
    <row r="10" s="111" customFormat="1" customHeight="1" spans="1:5">
      <c r="A10" s="118" t="s">
        <v>430</v>
      </c>
      <c r="B10" s="119" t="s">
        <v>431</v>
      </c>
      <c r="C10" s="120">
        <v>196.35</v>
      </c>
      <c r="D10" s="120">
        <v>196.35</v>
      </c>
      <c r="E10" s="48"/>
    </row>
    <row r="11" s="111" customFormat="1" customHeight="1" spans="1:5">
      <c r="A11" s="118" t="s">
        <v>432</v>
      </c>
      <c r="B11" s="119" t="s">
        <v>433</v>
      </c>
      <c r="C11" s="120">
        <v>151.22</v>
      </c>
      <c r="D11" s="120">
        <v>151.22</v>
      </c>
      <c r="E11" s="48"/>
    </row>
    <row r="12" s="111" customFormat="1" customHeight="1" spans="1:5">
      <c r="A12" s="118" t="s">
        <v>434</v>
      </c>
      <c r="B12" s="119" t="s">
        <v>435</v>
      </c>
      <c r="C12" s="120">
        <v>298.18</v>
      </c>
      <c r="D12" s="120">
        <v>298.18</v>
      </c>
      <c r="E12" s="48"/>
    </row>
    <row r="13" s="111" customFormat="1" customHeight="1" spans="1:5">
      <c r="A13" s="118" t="s">
        <v>436</v>
      </c>
      <c r="B13" s="119" t="s">
        <v>437</v>
      </c>
      <c r="C13" s="120">
        <v>128.32</v>
      </c>
      <c r="D13" s="120">
        <v>128.32</v>
      </c>
      <c r="E13" s="48"/>
    </row>
    <row r="14" s="111" customFormat="1" customHeight="1" spans="1:6">
      <c r="A14" s="118" t="s">
        <v>438</v>
      </c>
      <c r="B14" s="119" t="s">
        <v>439</v>
      </c>
      <c r="C14" s="120">
        <v>64.16</v>
      </c>
      <c r="D14" s="120">
        <v>64.16</v>
      </c>
      <c r="E14" s="48"/>
      <c r="F14" s="95"/>
    </row>
    <row r="15" s="111" customFormat="1" customHeight="1" spans="1:6">
      <c r="A15" s="118" t="s">
        <v>440</v>
      </c>
      <c r="B15" s="119" t="s">
        <v>441</v>
      </c>
      <c r="C15" s="120">
        <v>68.17</v>
      </c>
      <c r="D15" s="120">
        <v>68.17</v>
      </c>
      <c r="E15" s="48"/>
      <c r="F15" s="95"/>
    </row>
    <row r="16" s="111" customFormat="1" customHeight="1" spans="1:6">
      <c r="A16" s="118" t="s">
        <v>442</v>
      </c>
      <c r="B16" s="119" t="s">
        <v>443</v>
      </c>
      <c r="C16" s="120">
        <v>13.04</v>
      </c>
      <c r="D16" s="120">
        <v>13.04</v>
      </c>
      <c r="E16" s="48"/>
      <c r="F16" s="95"/>
    </row>
    <row r="17" s="111" customFormat="1" customHeight="1" spans="1:6">
      <c r="A17" s="118" t="s">
        <v>444</v>
      </c>
      <c r="B17" s="119" t="s">
        <v>445</v>
      </c>
      <c r="C17" s="120">
        <v>18.01</v>
      </c>
      <c r="D17" s="120">
        <v>18.01</v>
      </c>
      <c r="E17" s="48"/>
      <c r="F17" s="95"/>
    </row>
    <row r="18" s="111" customFormat="1" customHeight="1" spans="1:6">
      <c r="A18" s="118" t="s">
        <v>446</v>
      </c>
      <c r="B18" s="119" t="s">
        <v>447</v>
      </c>
      <c r="C18" s="120">
        <v>148.35</v>
      </c>
      <c r="D18" s="120">
        <v>148.35</v>
      </c>
      <c r="E18" s="48"/>
      <c r="F18" s="95"/>
    </row>
    <row r="19" s="111" customFormat="1" customHeight="1" spans="1:6">
      <c r="A19" s="118" t="s">
        <v>448</v>
      </c>
      <c r="B19" s="119" t="s">
        <v>449</v>
      </c>
      <c r="C19" s="120">
        <v>13.87</v>
      </c>
      <c r="D19" s="120">
        <v>13.87</v>
      </c>
      <c r="E19" s="48"/>
      <c r="F19" s="95"/>
    </row>
    <row r="20" s="111" customFormat="1" customHeight="1" spans="1:6">
      <c r="A20" s="118" t="s">
        <v>450</v>
      </c>
      <c r="B20" s="119" t="s">
        <v>451</v>
      </c>
      <c r="C20" s="120">
        <v>258.9</v>
      </c>
      <c r="D20" s="120">
        <v>258.9</v>
      </c>
      <c r="E20" s="48"/>
      <c r="F20" s="95"/>
    </row>
    <row r="21" s="111" customFormat="1" customHeight="1" spans="1:5">
      <c r="A21" s="118" t="s">
        <v>452</v>
      </c>
      <c r="B21" s="119" t="s">
        <v>453</v>
      </c>
      <c r="C21" s="86">
        <f>D21+E21</f>
        <v>522.74</v>
      </c>
      <c r="D21" s="86"/>
      <c r="E21" s="48">
        <f>E22+E23+E24+E25+E26+E27+E28+E29+E30+E31+E32</f>
        <v>522.74</v>
      </c>
    </row>
    <row r="22" s="111" customFormat="1" customHeight="1" spans="1:9">
      <c r="A22" s="118" t="s">
        <v>454</v>
      </c>
      <c r="B22" s="121" t="s">
        <v>455</v>
      </c>
      <c r="C22" s="120">
        <v>30</v>
      </c>
      <c r="D22" s="48"/>
      <c r="E22" s="120">
        <v>30</v>
      </c>
      <c r="I22" s="95"/>
    </row>
    <row r="23" s="111" customFormat="1" customHeight="1" spans="1:5">
      <c r="A23" s="118" t="s">
        <v>456</v>
      </c>
      <c r="B23" s="122" t="s">
        <v>457</v>
      </c>
      <c r="C23" s="120">
        <v>3.25</v>
      </c>
      <c r="D23" s="48"/>
      <c r="E23" s="120">
        <v>3.25</v>
      </c>
    </row>
    <row r="24" s="111" customFormat="1" customHeight="1" spans="1:7">
      <c r="A24" s="118" t="s">
        <v>458</v>
      </c>
      <c r="B24" s="122" t="s">
        <v>459</v>
      </c>
      <c r="C24" s="120">
        <v>18.9</v>
      </c>
      <c r="D24" s="48"/>
      <c r="E24" s="120">
        <v>18.9</v>
      </c>
      <c r="G24" s="95"/>
    </row>
    <row r="25" s="111" customFormat="1" customHeight="1" spans="1:5">
      <c r="A25" s="118" t="s">
        <v>460</v>
      </c>
      <c r="B25" s="122" t="s">
        <v>461</v>
      </c>
      <c r="C25" s="120">
        <v>31.85</v>
      </c>
      <c r="D25" s="48"/>
      <c r="E25" s="120">
        <v>31.85</v>
      </c>
    </row>
    <row r="26" s="111" customFormat="1" customHeight="1" spans="1:5">
      <c r="A26" s="118" t="s">
        <v>462</v>
      </c>
      <c r="B26" s="122" t="s">
        <v>463</v>
      </c>
      <c r="C26" s="120">
        <v>12.03</v>
      </c>
      <c r="D26" s="48"/>
      <c r="E26" s="120">
        <v>12.03</v>
      </c>
    </row>
    <row r="27" s="111" customFormat="1" customHeight="1" spans="1:14">
      <c r="A27" s="118" t="s">
        <v>464</v>
      </c>
      <c r="B27" s="122" t="s">
        <v>465</v>
      </c>
      <c r="C27" s="120">
        <v>13.8</v>
      </c>
      <c r="D27" s="48"/>
      <c r="E27" s="120">
        <v>13.8</v>
      </c>
      <c r="N27" s="95"/>
    </row>
    <row r="28" s="111" customFormat="1" customHeight="1" spans="1:5">
      <c r="A28" s="118" t="s">
        <v>466</v>
      </c>
      <c r="B28" s="121" t="s">
        <v>467</v>
      </c>
      <c r="C28" s="120">
        <v>76.62</v>
      </c>
      <c r="D28" s="48"/>
      <c r="E28" s="120">
        <v>76.62</v>
      </c>
    </row>
    <row r="29" s="111" customFormat="1" customHeight="1" spans="1:5">
      <c r="A29" s="118" t="s">
        <v>468</v>
      </c>
      <c r="B29" s="122" t="s">
        <v>469</v>
      </c>
      <c r="C29" s="120">
        <v>24.06</v>
      </c>
      <c r="D29" s="48"/>
      <c r="E29" s="120">
        <v>24.06</v>
      </c>
    </row>
    <row r="30" s="111" customFormat="1" customHeight="1" spans="1:11">
      <c r="A30" s="118" t="s">
        <v>470</v>
      </c>
      <c r="B30" s="122" t="s">
        <v>471</v>
      </c>
      <c r="C30" s="120">
        <v>36</v>
      </c>
      <c r="D30" s="48"/>
      <c r="E30" s="120">
        <v>36</v>
      </c>
      <c r="K30" s="95"/>
    </row>
    <row r="31" s="111" customFormat="1" customHeight="1" spans="1:11">
      <c r="A31" s="118" t="s">
        <v>472</v>
      </c>
      <c r="B31" s="122" t="s">
        <v>473</v>
      </c>
      <c r="C31" s="120">
        <v>43.79</v>
      </c>
      <c r="D31" s="48"/>
      <c r="E31" s="120">
        <v>43.79</v>
      </c>
      <c r="K31" s="95"/>
    </row>
    <row r="32" s="111" customFormat="1" customHeight="1" spans="1:5">
      <c r="A32" s="118" t="s">
        <v>474</v>
      </c>
      <c r="B32" s="122" t="s">
        <v>475</v>
      </c>
      <c r="C32" s="123">
        <v>232.44</v>
      </c>
      <c r="D32" s="48"/>
      <c r="E32" s="123">
        <v>232.44</v>
      </c>
    </row>
    <row r="33" s="111" customFormat="1" customHeight="1" spans="1:5">
      <c r="A33" s="118" t="s">
        <v>476</v>
      </c>
      <c r="B33" s="119" t="s">
        <v>477</v>
      </c>
      <c r="C33" s="86">
        <f>C34+C35+C36</f>
        <v>43.1</v>
      </c>
      <c r="D33" s="124">
        <f>D34+D35+D36</f>
        <v>43.1</v>
      </c>
      <c r="E33" s="48"/>
    </row>
    <row r="34" s="111" customFormat="1" customHeight="1" spans="1:5">
      <c r="A34" s="118" t="s">
        <v>478</v>
      </c>
      <c r="B34" s="122" t="s">
        <v>479</v>
      </c>
      <c r="C34" s="125">
        <v>1.08</v>
      </c>
      <c r="D34" s="125">
        <v>1.08</v>
      </c>
      <c r="E34" s="128"/>
    </row>
    <row r="35" s="111" customFormat="1" customHeight="1" spans="1:5">
      <c r="A35" s="118" t="s">
        <v>480</v>
      </c>
      <c r="B35" s="122" t="s">
        <v>449</v>
      </c>
      <c r="C35" s="125">
        <v>6.03</v>
      </c>
      <c r="D35" s="125">
        <v>6.03</v>
      </c>
      <c r="E35" s="128"/>
    </row>
    <row r="36" s="111" customFormat="1" customHeight="1" spans="1:5">
      <c r="A36" s="118" t="s">
        <v>481</v>
      </c>
      <c r="B36" s="122" t="s">
        <v>482</v>
      </c>
      <c r="C36" s="125">
        <v>35.99</v>
      </c>
      <c r="D36" s="125">
        <v>35.99</v>
      </c>
      <c r="E36" s="128"/>
    </row>
    <row r="37" customHeight="1" spans="3:5">
      <c r="C37" s="32"/>
      <c r="D37" s="32"/>
      <c r="E37" s="32"/>
    </row>
    <row r="38" customHeight="1" spans="4:9">
      <c r="D38" s="32"/>
      <c r="E38" s="32"/>
      <c r="I38" s="3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6.625" style="30" customWidth="1"/>
    <col min="2" max="2" width="19" style="30" customWidth="1"/>
    <col min="3" max="3" width="18.5" style="30" customWidth="1"/>
    <col min="4" max="5" width="18.125" style="30" customWidth="1"/>
    <col min="6" max="6" width="15.375" style="30" customWidth="1"/>
    <col min="7" max="12" width="11.625" style="30" customWidth="1"/>
    <col min="13" max="256" width="6.875" style="30"/>
    <col min="257" max="268" width="11.625" style="30" customWidth="1"/>
    <col min="269" max="512" width="6.875" style="30"/>
    <col min="513" max="524" width="11.625" style="30" customWidth="1"/>
    <col min="525" max="768" width="6.875" style="30"/>
    <col min="769" max="780" width="11.625" style="30" customWidth="1"/>
    <col min="781" max="1024" width="6.875" style="30"/>
    <col min="1025" max="1036" width="11.625" style="30" customWidth="1"/>
    <col min="1037" max="1280" width="6.875" style="30"/>
    <col min="1281" max="1292" width="11.625" style="30" customWidth="1"/>
    <col min="1293" max="1536" width="6.875" style="30"/>
    <col min="1537" max="1548" width="11.625" style="30" customWidth="1"/>
    <col min="1549" max="1792" width="6.875" style="30"/>
    <col min="1793" max="1804" width="11.625" style="30" customWidth="1"/>
    <col min="1805" max="2048" width="6.875" style="30"/>
    <col min="2049" max="2060" width="11.625" style="30" customWidth="1"/>
    <col min="2061" max="2304" width="6.875" style="30"/>
    <col min="2305" max="2316" width="11.625" style="30" customWidth="1"/>
    <col min="2317" max="2560" width="6.875" style="30"/>
    <col min="2561" max="2572" width="11.625" style="30" customWidth="1"/>
    <col min="2573" max="2816" width="6.875" style="30"/>
    <col min="2817" max="2828" width="11.625" style="30" customWidth="1"/>
    <col min="2829" max="3072" width="6.875" style="30"/>
    <col min="3073" max="3084" width="11.625" style="30" customWidth="1"/>
    <col min="3085" max="3328" width="6.875" style="30"/>
    <col min="3329" max="3340" width="11.625" style="30" customWidth="1"/>
    <col min="3341" max="3584" width="6.875" style="30"/>
    <col min="3585" max="3596" width="11.625" style="30" customWidth="1"/>
    <col min="3597" max="3840" width="6.875" style="30"/>
    <col min="3841" max="3852" width="11.625" style="30" customWidth="1"/>
    <col min="3853" max="4096" width="6.875" style="30"/>
    <col min="4097" max="4108" width="11.625" style="30" customWidth="1"/>
    <col min="4109" max="4352" width="6.875" style="30"/>
    <col min="4353" max="4364" width="11.625" style="30" customWidth="1"/>
    <col min="4365" max="4608" width="6.875" style="30"/>
    <col min="4609" max="4620" width="11.625" style="30" customWidth="1"/>
    <col min="4621" max="4864" width="6.875" style="30"/>
    <col min="4865" max="4876" width="11.625" style="30" customWidth="1"/>
    <col min="4877" max="5120" width="6.875" style="30"/>
    <col min="5121" max="5132" width="11.625" style="30" customWidth="1"/>
    <col min="5133" max="5376" width="6.875" style="30"/>
    <col min="5377" max="5388" width="11.625" style="30" customWidth="1"/>
    <col min="5389" max="5632" width="6.875" style="30"/>
    <col min="5633" max="5644" width="11.625" style="30" customWidth="1"/>
    <col min="5645" max="5888" width="6.875" style="30"/>
    <col min="5889" max="5900" width="11.625" style="30" customWidth="1"/>
    <col min="5901" max="6144" width="6.875" style="30"/>
    <col min="6145" max="6156" width="11.625" style="30" customWidth="1"/>
    <col min="6157" max="6400" width="6.875" style="30"/>
    <col min="6401" max="6412" width="11.625" style="30" customWidth="1"/>
    <col min="6413" max="6656" width="6.875" style="30"/>
    <col min="6657" max="6668" width="11.625" style="30" customWidth="1"/>
    <col min="6669" max="6912" width="6.875" style="30"/>
    <col min="6913" max="6924" width="11.625" style="30" customWidth="1"/>
    <col min="6925" max="7168" width="6.875" style="30"/>
    <col min="7169" max="7180" width="11.625" style="30" customWidth="1"/>
    <col min="7181" max="7424" width="6.875" style="30"/>
    <col min="7425" max="7436" width="11.625" style="30" customWidth="1"/>
    <col min="7437" max="7680" width="6.875" style="30"/>
    <col min="7681" max="7692" width="11.625" style="30" customWidth="1"/>
    <col min="7693" max="7936" width="6.875" style="30"/>
    <col min="7937" max="7948" width="11.625" style="30" customWidth="1"/>
    <col min="7949" max="8192" width="6.875" style="30"/>
    <col min="8193" max="8204" width="11.625" style="30" customWidth="1"/>
    <col min="8205" max="8448" width="6.875" style="30"/>
    <col min="8449" max="8460" width="11.625" style="30" customWidth="1"/>
    <col min="8461" max="8704" width="6.875" style="30"/>
    <col min="8705" max="8716" width="11.625" style="30" customWidth="1"/>
    <col min="8717" max="8960" width="6.875" style="30"/>
    <col min="8961" max="8972" width="11.625" style="30" customWidth="1"/>
    <col min="8973" max="9216" width="6.875" style="30"/>
    <col min="9217" max="9228" width="11.625" style="30" customWidth="1"/>
    <col min="9229" max="9472" width="6.875" style="30"/>
    <col min="9473" max="9484" width="11.625" style="30" customWidth="1"/>
    <col min="9485" max="9728" width="6.875" style="30"/>
    <col min="9729" max="9740" width="11.625" style="30" customWidth="1"/>
    <col min="9741" max="9984" width="6.875" style="30"/>
    <col min="9985" max="9996" width="11.625" style="30" customWidth="1"/>
    <col min="9997" max="10240" width="6.875" style="30"/>
    <col min="10241" max="10252" width="11.625" style="30" customWidth="1"/>
    <col min="10253" max="10496" width="6.875" style="30"/>
    <col min="10497" max="10508" width="11.625" style="30" customWidth="1"/>
    <col min="10509" max="10752" width="6.875" style="30"/>
    <col min="10753" max="10764" width="11.625" style="30" customWidth="1"/>
    <col min="10765" max="11008" width="6.875" style="30"/>
    <col min="11009" max="11020" width="11.625" style="30" customWidth="1"/>
    <col min="11021" max="11264" width="6.875" style="30"/>
    <col min="11265" max="11276" width="11.625" style="30" customWidth="1"/>
    <col min="11277" max="11520" width="6.875" style="30"/>
    <col min="11521" max="11532" width="11.625" style="30" customWidth="1"/>
    <col min="11533" max="11776" width="6.875" style="30"/>
    <col min="11777" max="11788" width="11.625" style="30" customWidth="1"/>
    <col min="11789" max="12032" width="6.875" style="30"/>
    <col min="12033" max="12044" width="11.625" style="30" customWidth="1"/>
    <col min="12045" max="12288" width="6.875" style="30"/>
    <col min="12289" max="12300" width="11.625" style="30" customWidth="1"/>
    <col min="12301" max="12544" width="6.875" style="30"/>
    <col min="12545" max="12556" width="11.625" style="30" customWidth="1"/>
    <col min="12557" max="12800" width="6.875" style="30"/>
    <col min="12801" max="12812" width="11.625" style="30" customWidth="1"/>
    <col min="12813" max="13056" width="6.875" style="30"/>
    <col min="13057" max="13068" width="11.625" style="30" customWidth="1"/>
    <col min="13069" max="13312" width="6.875" style="30"/>
    <col min="13313" max="13324" width="11.625" style="30" customWidth="1"/>
    <col min="13325" max="13568" width="6.875" style="30"/>
    <col min="13569" max="13580" width="11.625" style="30" customWidth="1"/>
    <col min="13581" max="13824" width="6.875" style="30"/>
    <col min="13825" max="13836" width="11.625" style="30" customWidth="1"/>
    <col min="13837" max="14080" width="6.875" style="30"/>
    <col min="14081" max="14092" width="11.625" style="30" customWidth="1"/>
    <col min="14093" max="14336" width="6.875" style="30"/>
    <col min="14337" max="14348" width="11.625" style="30" customWidth="1"/>
    <col min="14349" max="14592" width="6.875" style="30"/>
    <col min="14593" max="14604" width="11.625" style="30" customWidth="1"/>
    <col min="14605" max="14848" width="6.875" style="30"/>
    <col min="14849" max="14860" width="11.625" style="30" customWidth="1"/>
    <col min="14861" max="15104" width="6.875" style="30"/>
    <col min="15105" max="15116" width="11.625" style="30" customWidth="1"/>
    <col min="15117" max="15360" width="6.875" style="30"/>
    <col min="15361" max="15372" width="11.625" style="30" customWidth="1"/>
    <col min="15373" max="15616" width="6.875" style="30"/>
    <col min="15617" max="15628" width="11.625" style="30" customWidth="1"/>
    <col min="15629" max="15872" width="6.875" style="30"/>
    <col min="15873" max="15884" width="11.625" style="30" customWidth="1"/>
    <col min="15885" max="16128" width="6.875" style="30"/>
    <col min="16129" max="16140" width="11.625" style="30" customWidth="1"/>
    <col min="16141" max="16384" width="6.875" style="30"/>
  </cols>
  <sheetData>
    <row r="1" ht="20.1" customHeight="1" spans="1:12">
      <c r="A1" s="31" t="s">
        <v>483</v>
      </c>
      <c r="L1" s="113"/>
    </row>
    <row r="2" ht="27" spans="1:12">
      <c r="A2" s="109" t="s">
        <v>484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ht="20.1" customHeight="1" spans="1:12">
      <c r="A3" s="11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20.1" customHeight="1" spans="1:12">
      <c r="A4" s="111"/>
      <c r="B4" s="111"/>
      <c r="C4" s="111"/>
      <c r="D4" s="111"/>
      <c r="E4" s="111"/>
      <c r="F4" s="111" t="s">
        <v>313</v>
      </c>
      <c r="G4" s="111"/>
      <c r="H4" s="111"/>
      <c r="I4" s="111"/>
      <c r="J4" s="111"/>
      <c r="K4" s="111"/>
      <c r="L4" s="47"/>
    </row>
    <row r="5" ht="20.1" customHeight="1" spans="1:6">
      <c r="A5" s="54" t="s">
        <v>339</v>
      </c>
      <c r="B5" s="54"/>
      <c r="C5" s="54"/>
      <c r="D5" s="54"/>
      <c r="E5" s="54"/>
      <c r="F5" s="54"/>
    </row>
    <row r="6" ht="14.25" customHeight="1" spans="1:6">
      <c r="A6" s="54" t="s">
        <v>318</v>
      </c>
      <c r="B6" s="26" t="s">
        <v>485</v>
      </c>
      <c r="C6" s="54" t="s">
        <v>486</v>
      </c>
      <c r="D6" s="54"/>
      <c r="E6" s="54"/>
      <c r="F6" s="54" t="s">
        <v>487</v>
      </c>
    </row>
    <row r="7" ht="15.75" spans="1:6">
      <c r="A7" s="54"/>
      <c r="B7" s="26"/>
      <c r="C7" s="54" t="s">
        <v>342</v>
      </c>
      <c r="D7" s="26" t="s">
        <v>488</v>
      </c>
      <c r="E7" s="26" t="s">
        <v>489</v>
      </c>
      <c r="F7" s="54"/>
    </row>
    <row r="8" ht="20.1" customHeight="1" spans="1:6">
      <c r="A8" s="106">
        <v>56</v>
      </c>
      <c r="B8" s="48"/>
      <c r="C8" s="112">
        <v>48</v>
      </c>
      <c r="D8" s="105"/>
      <c r="E8" s="106">
        <v>48</v>
      </c>
      <c r="F8" s="48">
        <v>8</v>
      </c>
    </row>
    <row r="9" ht="22.5" customHeight="1" spans="2:12">
      <c r="B9" s="32"/>
      <c r="G9" s="32"/>
      <c r="H9" s="32"/>
      <c r="I9" s="32"/>
      <c r="J9" s="32"/>
      <c r="K9" s="32"/>
      <c r="L9" s="32"/>
    </row>
    <row r="10" customHeight="1" spans="7:12">
      <c r="G10" s="32"/>
      <c r="H10" s="32"/>
      <c r="I10" s="32"/>
      <c r="J10" s="32"/>
      <c r="K10" s="32"/>
      <c r="L10" s="32"/>
    </row>
    <row r="11" customHeight="1" spans="7:12">
      <c r="G11" s="32"/>
      <c r="H11" s="32"/>
      <c r="I11" s="32"/>
      <c r="J11" s="32"/>
      <c r="K11" s="32"/>
      <c r="L11" s="32"/>
    </row>
    <row r="12" customHeight="1" spans="7:12">
      <c r="G12" s="32"/>
      <c r="H12" s="32"/>
      <c r="I12" s="32"/>
      <c r="L12" s="32"/>
    </row>
    <row r="13" customHeight="1" spans="6:11">
      <c r="F13" s="32"/>
      <c r="G13" s="32"/>
      <c r="H13" s="32"/>
      <c r="I13" s="32"/>
      <c r="J13" s="32"/>
      <c r="K13" s="32"/>
    </row>
    <row r="14" customHeight="1" spans="4:9">
      <c r="D14" s="32"/>
      <c r="G14" s="32"/>
      <c r="H14" s="32"/>
      <c r="I14" s="32"/>
    </row>
    <row r="15" customHeight="1" spans="10:10">
      <c r="J15" s="32"/>
    </row>
    <row r="16" customHeight="1" spans="11:12">
      <c r="K16" s="32"/>
      <c r="L16" s="32"/>
    </row>
    <row r="20" customHeight="1" spans="8:8">
      <c r="H20" s="32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29861111111111" right="0" top="0.999305555555556" bottom="0.999305555555556" header="0.499305555555556" footer="0.499305555555556"/>
  <pageSetup paperSize="9" scale="7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0" sqref="C10"/>
    </sheetView>
  </sheetViews>
  <sheetFormatPr defaultColWidth="6.875" defaultRowHeight="12.75" customHeight="1" outlineLevelCol="4"/>
  <cols>
    <col min="1" max="1" width="19.5" style="30" customWidth="1"/>
    <col min="2" max="2" width="52.5" style="30" customWidth="1"/>
    <col min="3" max="5" width="18.25" style="30" customWidth="1"/>
    <col min="6" max="256" width="6.875" style="30"/>
    <col min="257" max="257" width="19.5" style="30" customWidth="1"/>
    <col min="258" max="258" width="52.5" style="30" customWidth="1"/>
    <col min="259" max="261" width="18.25" style="30" customWidth="1"/>
    <col min="262" max="512" width="6.875" style="30"/>
    <col min="513" max="513" width="19.5" style="30" customWidth="1"/>
    <col min="514" max="514" width="52.5" style="30" customWidth="1"/>
    <col min="515" max="517" width="18.25" style="30" customWidth="1"/>
    <col min="518" max="768" width="6.875" style="30"/>
    <col min="769" max="769" width="19.5" style="30" customWidth="1"/>
    <col min="770" max="770" width="52.5" style="30" customWidth="1"/>
    <col min="771" max="773" width="18.25" style="30" customWidth="1"/>
    <col min="774" max="1024" width="6.875" style="30"/>
    <col min="1025" max="1025" width="19.5" style="30" customWidth="1"/>
    <col min="1026" max="1026" width="52.5" style="30" customWidth="1"/>
    <col min="1027" max="1029" width="18.25" style="30" customWidth="1"/>
    <col min="1030" max="1280" width="6.875" style="30"/>
    <col min="1281" max="1281" width="19.5" style="30" customWidth="1"/>
    <col min="1282" max="1282" width="52.5" style="30" customWidth="1"/>
    <col min="1283" max="1285" width="18.25" style="30" customWidth="1"/>
    <col min="1286" max="1536" width="6.875" style="30"/>
    <col min="1537" max="1537" width="19.5" style="30" customWidth="1"/>
    <col min="1538" max="1538" width="52.5" style="30" customWidth="1"/>
    <col min="1539" max="1541" width="18.25" style="30" customWidth="1"/>
    <col min="1542" max="1792" width="6.875" style="30"/>
    <col min="1793" max="1793" width="19.5" style="30" customWidth="1"/>
    <col min="1794" max="1794" width="52.5" style="30" customWidth="1"/>
    <col min="1795" max="1797" width="18.25" style="30" customWidth="1"/>
    <col min="1798" max="2048" width="6.875" style="30"/>
    <col min="2049" max="2049" width="19.5" style="30" customWidth="1"/>
    <col min="2050" max="2050" width="52.5" style="30" customWidth="1"/>
    <col min="2051" max="2053" width="18.25" style="30" customWidth="1"/>
    <col min="2054" max="2304" width="6.875" style="30"/>
    <col min="2305" max="2305" width="19.5" style="30" customWidth="1"/>
    <col min="2306" max="2306" width="52.5" style="30" customWidth="1"/>
    <col min="2307" max="2309" width="18.25" style="30" customWidth="1"/>
    <col min="2310" max="2560" width="6.875" style="30"/>
    <col min="2561" max="2561" width="19.5" style="30" customWidth="1"/>
    <col min="2562" max="2562" width="52.5" style="30" customWidth="1"/>
    <col min="2563" max="2565" width="18.25" style="30" customWidth="1"/>
    <col min="2566" max="2816" width="6.875" style="30"/>
    <col min="2817" max="2817" width="19.5" style="30" customWidth="1"/>
    <col min="2818" max="2818" width="52.5" style="30" customWidth="1"/>
    <col min="2819" max="2821" width="18.25" style="30" customWidth="1"/>
    <col min="2822" max="3072" width="6.875" style="30"/>
    <col min="3073" max="3073" width="19.5" style="30" customWidth="1"/>
    <col min="3074" max="3074" width="52.5" style="30" customWidth="1"/>
    <col min="3075" max="3077" width="18.25" style="30" customWidth="1"/>
    <col min="3078" max="3328" width="6.875" style="30"/>
    <col min="3329" max="3329" width="19.5" style="30" customWidth="1"/>
    <col min="3330" max="3330" width="52.5" style="30" customWidth="1"/>
    <col min="3331" max="3333" width="18.25" style="30" customWidth="1"/>
    <col min="3334" max="3584" width="6.875" style="30"/>
    <col min="3585" max="3585" width="19.5" style="30" customWidth="1"/>
    <col min="3586" max="3586" width="52.5" style="30" customWidth="1"/>
    <col min="3587" max="3589" width="18.25" style="30" customWidth="1"/>
    <col min="3590" max="3840" width="6.875" style="30"/>
    <col min="3841" max="3841" width="19.5" style="30" customWidth="1"/>
    <col min="3842" max="3842" width="52.5" style="30" customWidth="1"/>
    <col min="3843" max="3845" width="18.25" style="30" customWidth="1"/>
    <col min="3846" max="4096" width="6.875" style="30"/>
    <col min="4097" max="4097" width="19.5" style="30" customWidth="1"/>
    <col min="4098" max="4098" width="52.5" style="30" customWidth="1"/>
    <col min="4099" max="4101" width="18.25" style="30" customWidth="1"/>
    <col min="4102" max="4352" width="6.875" style="30"/>
    <col min="4353" max="4353" width="19.5" style="30" customWidth="1"/>
    <col min="4354" max="4354" width="52.5" style="30" customWidth="1"/>
    <col min="4355" max="4357" width="18.25" style="30" customWidth="1"/>
    <col min="4358" max="4608" width="6.875" style="30"/>
    <col min="4609" max="4609" width="19.5" style="30" customWidth="1"/>
    <col min="4610" max="4610" width="52.5" style="30" customWidth="1"/>
    <col min="4611" max="4613" width="18.25" style="30" customWidth="1"/>
    <col min="4614" max="4864" width="6.875" style="30"/>
    <col min="4865" max="4865" width="19.5" style="30" customWidth="1"/>
    <col min="4866" max="4866" width="52.5" style="30" customWidth="1"/>
    <col min="4867" max="4869" width="18.25" style="30" customWidth="1"/>
    <col min="4870" max="5120" width="6.875" style="30"/>
    <col min="5121" max="5121" width="19.5" style="30" customWidth="1"/>
    <col min="5122" max="5122" width="52.5" style="30" customWidth="1"/>
    <col min="5123" max="5125" width="18.25" style="30" customWidth="1"/>
    <col min="5126" max="5376" width="6.875" style="30"/>
    <col min="5377" max="5377" width="19.5" style="30" customWidth="1"/>
    <col min="5378" max="5378" width="52.5" style="30" customWidth="1"/>
    <col min="5379" max="5381" width="18.25" style="30" customWidth="1"/>
    <col min="5382" max="5632" width="6.875" style="30"/>
    <col min="5633" max="5633" width="19.5" style="30" customWidth="1"/>
    <col min="5634" max="5634" width="52.5" style="30" customWidth="1"/>
    <col min="5635" max="5637" width="18.25" style="30" customWidth="1"/>
    <col min="5638" max="5888" width="6.875" style="30"/>
    <col min="5889" max="5889" width="19.5" style="30" customWidth="1"/>
    <col min="5890" max="5890" width="52.5" style="30" customWidth="1"/>
    <col min="5891" max="5893" width="18.25" style="30" customWidth="1"/>
    <col min="5894" max="6144" width="6.875" style="30"/>
    <col min="6145" max="6145" width="19.5" style="30" customWidth="1"/>
    <col min="6146" max="6146" width="52.5" style="30" customWidth="1"/>
    <col min="6147" max="6149" width="18.25" style="30" customWidth="1"/>
    <col min="6150" max="6400" width="6.875" style="30"/>
    <col min="6401" max="6401" width="19.5" style="30" customWidth="1"/>
    <col min="6402" max="6402" width="52.5" style="30" customWidth="1"/>
    <col min="6403" max="6405" width="18.25" style="30" customWidth="1"/>
    <col min="6406" max="6656" width="6.875" style="30"/>
    <col min="6657" max="6657" width="19.5" style="30" customWidth="1"/>
    <col min="6658" max="6658" width="52.5" style="30" customWidth="1"/>
    <col min="6659" max="6661" width="18.25" style="30" customWidth="1"/>
    <col min="6662" max="6912" width="6.875" style="30"/>
    <col min="6913" max="6913" width="19.5" style="30" customWidth="1"/>
    <col min="6914" max="6914" width="52.5" style="30" customWidth="1"/>
    <col min="6915" max="6917" width="18.25" style="30" customWidth="1"/>
    <col min="6918" max="7168" width="6.875" style="30"/>
    <col min="7169" max="7169" width="19.5" style="30" customWidth="1"/>
    <col min="7170" max="7170" width="52.5" style="30" customWidth="1"/>
    <col min="7171" max="7173" width="18.25" style="30" customWidth="1"/>
    <col min="7174" max="7424" width="6.875" style="30"/>
    <col min="7425" max="7425" width="19.5" style="30" customWidth="1"/>
    <col min="7426" max="7426" width="52.5" style="30" customWidth="1"/>
    <col min="7427" max="7429" width="18.25" style="30" customWidth="1"/>
    <col min="7430" max="7680" width="6.875" style="30"/>
    <col min="7681" max="7681" width="19.5" style="30" customWidth="1"/>
    <col min="7682" max="7682" width="52.5" style="30" customWidth="1"/>
    <col min="7683" max="7685" width="18.25" style="30" customWidth="1"/>
    <col min="7686" max="7936" width="6.875" style="30"/>
    <col min="7937" max="7937" width="19.5" style="30" customWidth="1"/>
    <col min="7938" max="7938" width="52.5" style="30" customWidth="1"/>
    <col min="7939" max="7941" width="18.25" style="30" customWidth="1"/>
    <col min="7942" max="8192" width="6.875" style="30"/>
    <col min="8193" max="8193" width="19.5" style="30" customWidth="1"/>
    <col min="8194" max="8194" width="52.5" style="30" customWidth="1"/>
    <col min="8195" max="8197" width="18.25" style="30" customWidth="1"/>
    <col min="8198" max="8448" width="6.875" style="30"/>
    <col min="8449" max="8449" width="19.5" style="30" customWidth="1"/>
    <col min="8450" max="8450" width="52.5" style="30" customWidth="1"/>
    <col min="8451" max="8453" width="18.25" style="30" customWidth="1"/>
    <col min="8454" max="8704" width="6.875" style="30"/>
    <col min="8705" max="8705" width="19.5" style="30" customWidth="1"/>
    <col min="8706" max="8706" width="52.5" style="30" customWidth="1"/>
    <col min="8707" max="8709" width="18.25" style="30" customWidth="1"/>
    <col min="8710" max="8960" width="6.875" style="30"/>
    <col min="8961" max="8961" width="19.5" style="30" customWidth="1"/>
    <col min="8962" max="8962" width="52.5" style="30" customWidth="1"/>
    <col min="8963" max="8965" width="18.25" style="30" customWidth="1"/>
    <col min="8966" max="9216" width="6.875" style="30"/>
    <col min="9217" max="9217" width="19.5" style="30" customWidth="1"/>
    <col min="9218" max="9218" width="52.5" style="30" customWidth="1"/>
    <col min="9219" max="9221" width="18.25" style="30" customWidth="1"/>
    <col min="9222" max="9472" width="6.875" style="30"/>
    <col min="9473" max="9473" width="19.5" style="30" customWidth="1"/>
    <col min="9474" max="9474" width="52.5" style="30" customWidth="1"/>
    <col min="9475" max="9477" width="18.25" style="30" customWidth="1"/>
    <col min="9478" max="9728" width="6.875" style="30"/>
    <col min="9729" max="9729" width="19.5" style="30" customWidth="1"/>
    <col min="9730" max="9730" width="52.5" style="30" customWidth="1"/>
    <col min="9731" max="9733" width="18.25" style="30" customWidth="1"/>
    <col min="9734" max="9984" width="6.875" style="30"/>
    <col min="9985" max="9985" width="19.5" style="30" customWidth="1"/>
    <col min="9986" max="9986" width="52.5" style="30" customWidth="1"/>
    <col min="9987" max="9989" width="18.25" style="30" customWidth="1"/>
    <col min="9990" max="10240" width="6.875" style="30"/>
    <col min="10241" max="10241" width="19.5" style="30" customWidth="1"/>
    <col min="10242" max="10242" width="52.5" style="30" customWidth="1"/>
    <col min="10243" max="10245" width="18.25" style="30" customWidth="1"/>
    <col min="10246" max="10496" width="6.875" style="30"/>
    <col min="10497" max="10497" width="19.5" style="30" customWidth="1"/>
    <col min="10498" max="10498" width="52.5" style="30" customWidth="1"/>
    <col min="10499" max="10501" width="18.25" style="30" customWidth="1"/>
    <col min="10502" max="10752" width="6.875" style="30"/>
    <col min="10753" max="10753" width="19.5" style="30" customWidth="1"/>
    <col min="10754" max="10754" width="52.5" style="30" customWidth="1"/>
    <col min="10755" max="10757" width="18.25" style="30" customWidth="1"/>
    <col min="10758" max="11008" width="6.875" style="30"/>
    <col min="11009" max="11009" width="19.5" style="30" customWidth="1"/>
    <col min="11010" max="11010" width="52.5" style="30" customWidth="1"/>
    <col min="11011" max="11013" width="18.25" style="30" customWidth="1"/>
    <col min="11014" max="11264" width="6.875" style="30"/>
    <col min="11265" max="11265" width="19.5" style="30" customWidth="1"/>
    <col min="11266" max="11266" width="52.5" style="30" customWidth="1"/>
    <col min="11267" max="11269" width="18.25" style="30" customWidth="1"/>
    <col min="11270" max="11520" width="6.875" style="30"/>
    <col min="11521" max="11521" width="19.5" style="30" customWidth="1"/>
    <col min="11522" max="11522" width="52.5" style="30" customWidth="1"/>
    <col min="11523" max="11525" width="18.25" style="30" customWidth="1"/>
    <col min="11526" max="11776" width="6.875" style="30"/>
    <col min="11777" max="11777" width="19.5" style="30" customWidth="1"/>
    <col min="11778" max="11778" width="52.5" style="30" customWidth="1"/>
    <col min="11779" max="11781" width="18.25" style="30" customWidth="1"/>
    <col min="11782" max="12032" width="6.875" style="30"/>
    <col min="12033" max="12033" width="19.5" style="30" customWidth="1"/>
    <col min="12034" max="12034" width="52.5" style="30" customWidth="1"/>
    <col min="12035" max="12037" width="18.25" style="30" customWidth="1"/>
    <col min="12038" max="12288" width="6.875" style="30"/>
    <col min="12289" max="12289" width="19.5" style="30" customWidth="1"/>
    <col min="12290" max="12290" width="52.5" style="30" customWidth="1"/>
    <col min="12291" max="12293" width="18.25" style="30" customWidth="1"/>
    <col min="12294" max="12544" width="6.875" style="30"/>
    <col min="12545" max="12545" width="19.5" style="30" customWidth="1"/>
    <col min="12546" max="12546" width="52.5" style="30" customWidth="1"/>
    <col min="12547" max="12549" width="18.25" style="30" customWidth="1"/>
    <col min="12550" max="12800" width="6.875" style="30"/>
    <col min="12801" max="12801" width="19.5" style="30" customWidth="1"/>
    <col min="12802" max="12802" width="52.5" style="30" customWidth="1"/>
    <col min="12803" max="12805" width="18.25" style="30" customWidth="1"/>
    <col min="12806" max="13056" width="6.875" style="30"/>
    <col min="13057" max="13057" width="19.5" style="30" customWidth="1"/>
    <col min="13058" max="13058" width="52.5" style="30" customWidth="1"/>
    <col min="13059" max="13061" width="18.25" style="30" customWidth="1"/>
    <col min="13062" max="13312" width="6.875" style="30"/>
    <col min="13313" max="13313" width="19.5" style="30" customWidth="1"/>
    <col min="13314" max="13314" width="52.5" style="30" customWidth="1"/>
    <col min="13315" max="13317" width="18.25" style="30" customWidth="1"/>
    <col min="13318" max="13568" width="6.875" style="30"/>
    <col min="13569" max="13569" width="19.5" style="30" customWidth="1"/>
    <col min="13570" max="13570" width="52.5" style="30" customWidth="1"/>
    <col min="13571" max="13573" width="18.25" style="30" customWidth="1"/>
    <col min="13574" max="13824" width="6.875" style="30"/>
    <col min="13825" max="13825" width="19.5" style="30" customWidth="1"/>
    <col min="13826" max="13826" width="52.5" style="30" customWidth="1"/>
    <col min="13827" max="13829" width="18.25" style="30" customWidth="1"/>
    <col min="13830" max="14080" width="6.875" style="30"/>
    <col min="14081" max="14081" width="19.5" style="30" customWidth="1"/>
    <col min="14082" max="14082" width="52.5" style="30" customWidth="1"/>
    <col min="14083" max="14085" width="18.25" style="30" customWidth="1"/>
    <col min="14086" max="14336" width="6.875" style="30"/>
    <col min="14337" max="14337" width="19.5" style="30" customWidth="1"/>
    <col min="14338" max="14338" width="52.5" style="30" customWidth="1"/>
    <col min="14339" max="14341" width="18.25" style="30" customWidth="1"/>
    <col min="14342" max="14592" width="6.875" style="30"/>
    <col min="14593" max="14593" width="19.5" style="30" customWidth="1"/>
    <col min="14594" max="14594" width="52.5" style="30" customWidth="1"/>
    <col min="14595" max="14597" width="18.25" style="30" customWidth="1"/>
    <col min="14598" max="14848" width="6.875" style="30"/>
    <col min="14849" max="14849" width="19.5" style="30" customWidth="1"/>
    <col min="14850" max="14850" width="52.5" style="30" customWidth="1"/>
    <col min="14851" max="14853" width="18.25" style="30" customWidth="1"/>
    <col min="14854" max="15104" width="6.875" style="30"/>
    <col min="15105" max="15105" width="19.5" style="30" customWidth="1"/>
    <col min="15106" max="15106" width="52.5" style="30" customWidth="1"/>
    <col min="15107" max="15109" width="18.25" style="30" customWidth="1"/>
    <col min="15110" max="15360" width="6.875" style="30"/>
    <col min="15361" max="15361" width="19.5" style="30" customWidth="1"/>
    <col min="15362" max="15362" width="52.5" style="30" customWidth="1"/>
    <col min="15363" max="15365" width="18.25" style="30" customWidth="1"/>
    <col min="15366" max="15616" width="6.875" style="30"/>
    <col min="15617" max="15617" width="19.5" style="30" customWidth="1"/>
    <col min="15618" max="15618" width="52.5" style="30" customWidth="1"/>
    <col min="15619" max="15621" width="18.25" style="30" customWidth="1"/>
    <col min="15622" max="15872" width="6.875" style="30"/>
    <col min="15873" max="15873" width="19.5" style="30" customWidth="1"/>
    <col min="15874" max="15874" width="52.5" style="30" customWidth="1"/>
    <col min="15875" max="15877" width="18.25" style="30" customWidth="1"/>
    <col min="15878" max="16128" width="6.875" style="30"/>
    <col min="16129" max="16129" width="19.5" style="30" customWidth="1"/>
    <col min="16130" max="16130" width="52.5" style="30" customWidth="1"/>
    <col min="16131" max="16133" width="18.25" style="30" customWidth="1"/>
    <col min="16134" max="16384" width="6.875" style="30"/>
  </cols>
  <sheetData>
    <row r="1" ht="20.1" customHeight="1" spans="1:5">
      <c r="A1" s="31" t="s">
        <v>490</v>
      </c>
      <c r="E1" s="67"/>
    </row>
    <row r="2" ht="27" spans="1:5">
      <c r="A2" s="96" t="s">
        <v>491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8" t="s">
        <v>313</v>
      </c>
    </row>
    <row r="5" ht="20.1" customHeight="1" spans="1:5">
      <c r="A5" s="54" t="s">
        <v>340</v>
      </c>
      <c r="B5" s="100" t="s">
        <v>341</v>
      </c>
      <c r="C5" s="54" t="s">
        <v>492</v>
      </c>
      <c r="D5" s="54"/>
      <c r="E5" s="54"/>
    </row>
    <row r="6" ht="20.1" customHeight="1" spans="1:5">
      <c r="A6" s="101"/>
      <c r="B6" s="101"/>
      <c r="C6" s="102" t="s">
        <v>318</v>
      </c>
      <c r="D6" s="102" t="s">
        <v>343</v>
      </c>
      <c r="E6" s="102" t="s">
        <v>344</v>
      </c>
    </row>
    <row r="7" ht="34" customHeight="1" spans="1:5">
      <c r="A7" s="103"/>
      <c r="B7" s="104"/>
      <c r="C7" s="105"/>
      <c r="D7" s="106"/>
      <c r="E7" s="48"/>
    </row>
    <row r="8" ht="20.25" customHeight="1" spans="1:5">
      <c r="A8" s="107" t="s">
        <v>493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fitToWidth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9" sqref="A9"/>
    </sheetView>
  </sheetViews>
  <sheetFormatPr defaultColWidth="6.875" defaultRowHeight="20.1" customHeight="1"/>
  <cols>
    <col min="1" max="1" width="34.5" style="30" customWidth="1"/>
    <col min="2" max="3" width="30.5" style="30" customWidth="1"/>
    <col min="4" max="4" width="28" style="30" customWidth="1"/>
    <col min="5" max="159" width="6.75" style="30" customWidth="1"/>
    <col min="160" max="256" width="6.875" style="30"/>
    <col min="257" max="260" width="34.5" style="30" customWidth="1"/>
    <col min="261" max="415" width="6.75" style="30" customWidth="1"/>
    <col min="416" max="512" width="6.875" style="30"/>
    <col min="513" max="516" width="34.5" style="30" customWidth="1"/>
    <col min="517" max="671" width="6.75" style="30" customWidth="1"/>
    <col min="672" max="768" width="6.875" style="30"/>
    <col min="769" max="772" width="34.5" style="30" customWidth="1"/>
    <col min="773" max="927" width="6.75" style="30" customWidth="1"/>
    <col min="928" max="1024" width="6.875" style="30"/>
    <col min="1025" max="1028" width="34.5" style="30" customWidth="1"/>
    <col min="1029" max="1183" width="6.75" style="30" customWidth="1"/>
    <col min="1184" max="1280" width="6.875" style="30"/>
    <col min="1281" max="1284" width="34.5" style="30" customWidth="1"/>
    <col min="1285" max="1439" width="6.75" style="30" customWidth="1"/>
    <col min="1440" max="1536" width="6.875" style="30"/>
    <col min="1537" max="1540" width="34.5" style="30" customWidth="1"/>
    <col min="1541" max="1695" width="6.75" style="30" customWidth="1"/>
    <col min="1696" max="1792" width="6.875" style="30"/>
    <col min="1793" max="1796" width="34.5" style="30" customWidth="1"/>
    <col min="1797" max="1951" width="6.75" style="30" customWidth="1"/>
    <col min="1952" max="2048" width="6.875" style="30"/>
    <col min="2049" max="2052" width="34.5" style="30" customWidth="1"/>
    <col min="2053" max="2207" width="6.75" style="30" customWidth="1"/>
    <col min="2208" max="2304" width="6.875" style="30"/>
    <col min="2305" max="2308" width="34.5" style="30" customWidth="1"/>
    <col min="2309" max="2463" width="6.75" style="30" customWidth="1"/>
    <col min="2464" max="2560" width="6.875" style="30"/>
    <col min="2561" max="2564" width="34.5" style="30" customWidth="1"/>
    <col min="2565" max="2719" width="6.75" style="30" customWidth="1"/>
    <col min="2720" max="2816" width="6.875" style="30"/>
    <col min="2817" max="2820" width="34.5" style="30" customWidth="1"/>
    <col min="2821" max="2975" width="6.75" style="30" customWidth="1"/>
    <col min="2976" max="3072" width="6.875" style="30"/>
    <col min="3073" max="3076" width="34.5" style="30" customWidth="1"/>
    <col min="3077" max="3231" width="6.75" style="30" customWidth="1"/>
    <col min="3232" max="3328" width="6.875" style="30"/>
    <col min="3329" max="3332" width="34.5" style="30" customWidth="1"/>
    <col min="3333" max="3487" width="6.75" style="30" customWidth="1"/>
    <col min="3488" max="3584" width="6.875" style="30"/>
    <col min="3585" max="3588" width="34.5" style="30" customWidth="1"/>
    <col min="3589" max="3743" width="6.75" style="30" customWidth="1"/>
    <col min="3744" max="3840" width="6.875" style="30"/>
    <col min="3841" max="3844" width="34.5" style="30" customWidth="1"/>
    <col min="3845" max="3999" width="6.75" style="30" customWidth="1"/>
    <col min="4000" max="4096" width="6.875" style="30"/>
    <col min="4097" max="4100" width="34.5" style="30" customWidth="1"/>
    <col min="4101" max="4255" width="6.75" style="30" customWidth="1"/>
    <col min="4256" max="4352" width="6.875" style="30"/>
    <col min="4353" max="4356" width="34.5" style="30" customWidth="1"/>
    <col min="4357" max="4511" width="6.75" style="30" customWidth="1"/>
    <col min="4512" max="4608" width="6.875" style="30"/>
    <col min="4609" max="4612" width="34.5" style="30" customWidth="1"/>
    <col min="4613" max="4767" width="6.75" style="30" customWidth="1"/>
    <col min="4768" max="4864" width="6.875" style="30"/>
    <col min="4865" max="4868" width="34.5" style="30" customWidth="1"/>
    <col min="4869" max="5023" width="6.75" style="30" customWidth="1"/>
    <col min="5024" max="5120" width="6.875" style="30"/>
    <col min="5121" max="5124" width="34.5" style="30" customWidth="1"/>
    <col min="5125" max="5279" width="6.75" style="30" customWidth="1"/>
    <col min="5280" max="5376" width="6.875" style="30"/>
    <col min="5377" max="5380" width="34.5" style="30" customWidth="1"/>
    <col min="5381" max="5535" width="6.75" style="30" customWidth="1"/>
    <col min="5536" max="5632" width="6.875" style="30"/>
    <col min="5633" max="5636" width="34.5" style="30" customWidth="1"/>
    <col min="5637" max="5791" width="6.75" style="30" customWidth="1"/>
    <col min="5792" max="5888" width="6.875" style="30"/>
    <col min="5889" max="5892" width="34.5" style="30" customWidth="1"/>
    <col min="5893" max="6047" width="6.75" style="30" customWidth="1"/>
    <col min="6048" max="6144" width="6.875" style="30"/>
    <col min="6145" max="6148" width="34.5" style="30" customWidth="1"/>
    <col min="6149" max="6303" width="6.75" style="30" customWidth="1"/>
    <col min="6304" max="6400" width="6.875" style="30"/>
    <col min="6401" max="6404" width="34.5" style="30" customWidth="1"/>
    <col min="6405" max="6559" width="6.75" style="30" customWidth="1"/>
    <col min="6560" max="6656" width="6.875" style="30"/>
    <col min="6657" max="6660" width="34.5" style="30" customWidth="1"/>
    <col min="6661" max="6815" width="6.75" style="30" customWidth="1"/>
    <col min="6816" max="6912" width="6.875" style="30"/>
    <col min="6913" max="6916" width="34.5" style="30" customWidth="1"/>
    <col min="6917" max="7071" width="6.75" style="30" customWidth="1"/>
    <col min="7072" max="7168" width="6.875" style="30"/>
    <col min="7169" max="7172" width="34.5" style="30" customWidth="1"/>
    <col min="7173" max="7327" width="6.75" style="30" customWidth="1"/>
    <col min="7328" max="7424" width="6.875" style="30"/>
    <col min="7425" max="7428" width="34.5" style="30" customWidth="1"/>
    <col min="7429" max="7583" width="6.75" style="30" customWidth="1"/>
    <col min="7584" max="7680" width="6.875" style="30"/>
    <col min="7681" max="7684" width="34.5" style="30" customWidth="1"/>
    <col min="7685" max="7839" width="6.75" style="30" customWidth="1"/>
    <col min="7840" max="7936" width="6.875" style="30"/>
    <col min="7937" max="7940" width="34.5" style="30" customWidth="1"/>
    <col min="7941" max="8095" width="6.75" style="30" customWidth="1"/>
    <col min="8096" max="8192" width="6.875" style="30"/>
    <col min="8193" max="8196" width="34.5" style="30" customWidth="1"/>
    <col min="8197" max="8351" width="6.75" style="30" customWidth="1"/>
    <col min="8352" max="8448" width="6.875" style="30"/>
    <col min="8449" max="8452" width="34.5" style="30" customWidth="1"/>
    <col min="8453" max="8607" width="6.75" style="30" customWidth="1"/>
    <col min="8608" max="8704" width="6.875" style="30"/>
    <col min="8705" max="8708" width="34.5" style="30" customWidth="1"/>
    <col min="8709" max="8863" width="6.75" style="30" customWidth="1"/>
    <col min="8864" max="8960" width="6.875" style="30"/>
    <col min="8961" max="8964" width="34.5" style="30" customWidth="1"/>
    <col min="8965" max="9119" width="6.75" style="30" customWidth="1"/>
    <col min="9120" max="9216" width="6.875" style="30"/>
    <col min="9217" max="9220" width="34.5" style="30" customWidth="1"/>
    <col min="9221" max="9375" width="6.75" style="30" customWidth="1"/>
    <col min="9376" max="9472" width="6.875" style="30"/>
    <col min="9473" max="9476" width="34.5" style="30" customWidth="1"/>
    <col min="9477" max="9631" width="6.75" style="30" customWidth="1"/>
    <col min="9632" max="9728" width="6.875" style="30"/>
    <col min="9729" max="9732" width="34.5" style="30" customWidth="1"/>
    <col min="9733" max="9887" width="6.75" style="30" customWidth="1"/>
    <col min="9888" max="9984" width="6.875" style="30"/>
    <col min="9985" max="9988" width="34.5" style="30" customWidth="1"/>
    <col min="9989" max="10143" width="6.75" style="30" customWidth="1"/>
    <col min="10144" max="10240" width="6.875" style="30"/>
    <col min="10241" max="10244" width="34.5" style="30" customWidth="1"/>
    <col min="10245" max="10399" width="6.75" style="30" customWidth="1"/>
    <col min="10400" max="10496" width="6.875" style="30"/>
    <col min="10497" max="10500" width="34.5" style="30" customWidth="1"/>
    <col min="10501" max="10655" width="6.75" style="30" customWidth="1"/>
    <col min="10656" max="10752" width="6.875" style="30"/>
    <col min="10753" max="10756" width="34.5" style="30" customWidth="1"/>
    <col min="10757" max="10911" width="6.75" style="30" customWidth="1"/>
    <col min="10912" max="11008" width="6.875" style="30"/>
    <col min="11009" max="11012" width="34.5" style="30" customWidth="1"/>
    <col min="11013" max="11167" width="6.75" style="30" customWidth="1"/>
    <col min="11168" max="11264" width="6.875" style="30"/>
    <col min="11265" max="11268" width="34.5" style="30" customWidth="1"/>
    <col min="11269" max="11423" width="6.75" style="30" customWidth="1"/>
    <col min="11424" max="11520" width="6.875" style="30"/>
    <col min="11521" max="11524" width="34.5" style="30" customWidth="1"/>
    <col min="11525" max="11679" width="6.75" style="30" customWidth="1"/>
    <col min="11680" max="11776" width="6.875" style="30"/>
    <col min="11777" max="11780" width="34.5" style="30" customWidth="1"/>
    <col min="11781" max="11935" width="6.75" style="30" customWidth="1"/>
    <col min="11936" max="12032" width="6.875" style="30"/>
    <col min="12033" max="12036" width="34.5" style="30" customWidth="1"/>
    <col min="12037" max="12191" width="6.75" style="30" customWidth="1"/>
    <col min="12192" max="12288" width="6.875" style="30"/>
    <col min="12289" max="12292" width="34.5" style="30" customWidth="1"/>
    <col min="12293" max="12447" width="6.75" style="30" customWidth="1"/>
    <col min="12448" max="12544" width="6.875" style="30"/>
    <col min="12545" max="12548" width="34.5" style="30" customWidth="1"/>
    <col min="12549" max="12703" width="6.75" style="30" customWidth="1"/>
    <col min="12704" max="12800" width="6.875" style="30"/>
    <col min="12801" max="12804" width="34.5" style="30" customWidth="1"/>
    <col min="12805" max="12959" width="6.75" style="30" customWidth="1"/>
    <col min="12960" max="13056" width="6.875" style="30"/>
    <col min="13057" max="13060" width="34.5" style="30" customWidth="1"/>
    <col min="13061" max="13215" width="6.75" style="30" customWidth="1"/>
    <col min="13216" max="13312" width="6.875" style="30"/>
    <col min="13313" max="13316" width="34.5" style="30" customWidth="1"/>
    <col min="13317" max="13471" width="6.75" style="30" customWidth="1"/>
    <col min="13472" max="13568" width="6.875" style="30"/>
    <col min="13569" max="13572" width="34.5" style="30" customWidth="1"/>
    <col min="13573" max="13727" width="6.75" style="30" customWidth="1"/>
    <col min="13728" max="13824" width="6.875" style="30"/>
    <col min="13825" max="13828" width="34.5" style="30" customWidth="1"/>
    <col min="13829" max="13983" width="6.75" style="30" customWidth="1"/>
    <col min="13984" max="14080" width="6.875" style="30"/>
    <col min="14081" max="14084" width="34.5" style="30" customWidth="1"/>
    <col min="14085" max="14239" width="6.75" style="30" customWidth="1"/>
    <col min="14240" max="14336" width="6.875" style="30"/>
    <col min="14337" max="14340" width="34.5" style="30" customWidth="1"/>
    <col min="14341" max="14495" width="6.75" style="30" customWidth="1"/>
    <col min="14496" max="14592" width="6.875" style="30"/>
    <col min="14593" max="14596" width="34.5" style="30" customWidth="1"/>
    <col min="14597" max="14751" width="6.75" style="30" customWidth="1"/>
    <col min="14752" max="14848" width="6.875" style="30"/>
    <col min="14849" max="14852" width="34.5" style="30" customWidth="1"/>
    <col min="14853" max="15007" width="6.75" style="30" customWidth="1"/>
    <col min="15008" max="15104" width="6.875" style="30"/>
    <col min="15105" max="15108" width="34.5" style="30" customWidth="1"/>
    <col min="15109" max="15263" width="6.75" style="30" customWidth="1"/>
    <col min="15264" max="15360" width="6.875" style="30"/>
    <col min="15361" max="15364" width="34.5" style="30" customWidth="1"/>
    <col min="15365" max="15519" width="6.75" style="30" customWidth="1"/>
    <col min="15520" max="15616" width="6.875" style="30"/>
    <col min="15617" max="15620" width="34.5" style="30" customWidth="1"/>
    <col min="15621" max="15775" width="6.75" style="30" customWidth="1"/>
    <col min="15776" max="15872" width="6.875" style="30"/>
    <col min="15873" max="15876" width="34.5" style="30" customWidth="1"/>
    <col min="15877" max="16031" width="6.75" style="30" customWidth="1"/>
    <col min="16032" max="16128" width="6.875" style="30"/>
    <col min="16129" max="16132" width="34.5" style="30" customWidth="1"/>
    <col min="16133" max="16287" width="6.75" style="30" customWidth="1"/>
    <col min="16288" max="16384" width="6.875" style="30"/>
  </cols>
  <sheetData>
    <row r="1" customHeight="1" spans="1:251">
      <c r="A1" s="31" t="s">
        <v>494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ht="27" spans="1:251">
      <c r="A2" s="68" t="s">
        <v>495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customHeight="1" spans="1:25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customHeight="1" spans="1:251">
      <c r="A4" s="38"/>
      <c r="B4" s="71"/>
      <c r="C4" s="72"/>
      <c r="D4" s="47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23.25" customHeight="1" spans="1:251">
      <c r="A5" s="54" t="s">
        <v>314</v>
      </c>
      <c r="B5" s="54"/>
      <c r="C5" s="54" t="s">
        <v>315</v>
      </c>
      <c r="D5" s="5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ht="24" customHeight="1" spans="1:251">
      <c r="A6" s="73" t="s">
        <v>316</v>
      </c>
      <c r="B6" s="74" t="s">
        <v>317</v>
      </c>
      <c r="C6" s="73" t="s">
        <v>316</v>
      </c>
      <c r="D6" s="73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customHeight="1" spans="1:251">
      <c r="A7" s="75" t="s">
        <v>496</v>
      </c>
      <c r="B7" s="76">
        <v>6680.7</v>
      </c>
      <c r="C7" s="77" t="s">
        <v>325</v>
      </c>
      <c r="D7" s="76">
        <v>12.03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customHeight="1" spans="1:251">
      <c r="A8" s="78" t="s">
        <v>497</v>
      </c>
      <c r="B8" s="48"/>
      <c r="C8" s="77" t="s">
        <v>327</v>
      </c>
      <c r="D8" s="76">
        <v>224.97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customHeight="1" spans="1:251">
      <c r="A9" s="79" t="s">
        <v>498</v>
      </c>
      <c r="B9" s="80"/>
      <c r="C9" s="77" t="s">
        <v>329</v>
      </c>
      <c r="D9" s="76">
        <v>113.15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customHeight="1" spans="1:251">
      <c r="A10" s="81" t="s">
        <v>499</v>
      </c>
      <c r="B10" s="82"/>
      <c r="C10" s="77" t="s">
        <v>331</v>
      </c>
      <c r="D10" s="76">
        <v>10297.07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customHeight="1" spans="1:251">
      <c r="A11" s="81" t="s">
        <v>500</v>
      </c>
      <c r="B11" s="82"/>
      <c r="C11" s="77" t="s">
        <v>332</v>
      </c>
      <c r="D11" s="76">
        <v>148.35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customHeight="1" spans="1:251">
      <c r="A12" s="81" t="s">
        <v>501</v>
      </c>
      <c r="B12" s="48"/>
      <c r="C12" s="83"/>
      <c r="D12" s="84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customHeight="1" spans="1:251">
      <c r="A13" s="85"/>
      <c r="B13" s="86"/>
      <c r="C13" s="87"/>
      <c r="D13" s="88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customHeight="1" spans="1:251">
      <c r="A14" s="89" t="s">
        <v>502</v>
      </c>
      <c r="B14" s="90">
        <f>SUM(B7:B12)</f>
        <v>6680.7</v>
      </c>
      <c r="C14" s="91" t="s">
        <v>503</v>
      </c>
      <c r="D14" s="88">
        <f>SUM(D7:D13)</f>
        <v>10795.57</v>
      </c>
      <c r="F14" s="32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customHeight="1" spans="1:251">
      <c r="A15" s="81" t="s">
        <v>504</v>
      </c>
      <c r="B15" s="90"/>
      <c r="C15" s="92" t="s">
        <v>505</v>
      </c>
      <c r="D15" s="88">
        <f>B17-D14</f>
        <v>0</v>
      </c>
      <c r="E15" s="32"/>
      <c r="F15" s="32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customHeight="1" spans="1:251">
      <c r="A16" s="81" t="s">
        <v>506</v>
      </c>
      <c r="B16" s="76">
        <v>4114.87</v>
      </c>
      <c r="C16" s="83"/>
      <c r="D16" s="88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customHeight="1" spans="1:5">
      <c r="A17" s="93" t="s">
        <v>507</v>
      </c>
      <c r="B17" s="94">
        <f>B14+B16</f>
        <v>10795.57</v>
      </c>
      <c r="C17" s="87" t="s">
        <v>508</v>
      </c>
      <c r="D17" s="88">
        <f>D14+D15</f>
        <v>10795.57</v>
      </c>
      <c r="E17" s="32"/>
    </row>
    <row r="24" customHeight="1" spans="3:3">
      <c r="C24" s="3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9.25" style="30" customWidth="1"/>
    <col min="2" max="2" width="27.25" style="30" customWidth="1"/>
    <col min="3" max="3" width="12.625" style="30" customWidth="1"/>
    <col min="4" max="4" width="8.375" style="30" customWidth="1"/>
    <col min="5" max="10" width="12.625" style="30" customWidth="1"/>
    <col min="11" max="11" width="11.125" style="30" customWidth="1"/>
    <col min="12" max="12" width="12.625" style="30" customWidth="1"/>
    <col min="13" max="256" width="6.875" style="30"/>
    <col min="257" max="257" width="9.25" style="30" customWidth="1"/>
    <col min="258" max="258" width="44.625" style="30" customWidth="1"/>
    <col min="259" max="268" width="12.625" style="30" customWidth="1"/>
    <col min="269" max="512" width="6.875" style="30"/>
    <col min="513" max="513" width="9.25" style="30" customWidth="1"/>
    <col min="514" max="514" width="44.625" style="30" customWidth="1"/>
    <col min="515" max="524" width="12.625" style="30" customWidth="1"/>
    <col min="525" max="768" width="6.875" style="30"/>
    <col min="769" max="769" width="9.25" style="30" customWidth="1"/>
    <col min="770" max="770" width="44.625" style="30" customWidth="1"/>
    <col min="771" max="780" width="12.625" style="30" customWidth="1"/>
    <col min="781" max="1024" width="6.875" style="30"/>
    <col min="1025" max="1025" width="9.25" style="30" customWidth="1"/>
    <col min="1026" max="1026" width="44.625" style="30" customWidth="1"/>
    <col min="1027" max="1036" width="12.625" style="30" customWidth="1"/>
    <col min="1037" max="1280" width="6.875" style="30"/>
    <col min="1281" max="1281" width="9.25" style="30" customWidth="1"/>
    <col min="1282" max="1282" width="44.625" style="30" customWidth="1"/>
    <col min="1283" max="1292" width="12.625" style="30" customWidth="1"/>
    <col min="1293" max="1536" width="6.875" style="30"/>
    <col min="1537" max="1537" width="9.25" style="30" customWidth="1"/>
    <col min="1538" max="1538" width="44.625" style="30" customWidth="1"/>
    <col min="1539" max="1548" width="12.625" style="30" customWidth="1"/>
    <col min="1549" max="1792" width="6.875" style="30"/>
    <col min="1793" max="1793" width="9.25" style="30" customWidth="1"/>
    <col min="1794" max="1794" width="44.625" style="30" customWidth="1"/>
    <col min="1795" max="1804" width="12.625" style="30" customWidth="1"/>
    <col min="1805" max="2048" width="6.875" style="30"/>
    <col min="2049" max="2049" width="9.25" style="30" customWidth="1"/>
    <col min="2050" max="2050" width="44.625" style="30" customWidth="1"/>
    <col min="2051" max="2060" width="12.625" style="30" customWidth="1"/>
    <col min="2061" max="2304" width="6.875" style="30"/>
    <col min="2305" max="2305" width="9.25" style="30" customWidth="1"/>
    <col min="2306" max="2306" width="44.625" style="30" customWidth="1"/>
    <col min="2307" max="2316" width="12.625" style="30" customWidth="1"/>
    <col min="2317" max="2560" width="6.875" style="30"/>
    <col min="2561" max="2561" width="9.25" style="30" customWidth="1"/>
    <col min="2562" max="2562" width="44.625" style="30" customWidth="1"/>
    <col min="2563" max="2572" width="12.625" style="30" customWidth="1"/>
    <col min="2573" max="2816" width="6.875" style="30"/>
    <col min="2817" max="2817" width="9.25" style="30" customWidth="1"/>
    <col min="2818" max="2818" width="44.625" style="30" customWidth="1"/>
    <col min="2819" max="2828" width="12.625" style="30" customWidth="1"/>
    <col min="2829" max="3072" width="6.875" style="30"/>
    <col min="3073" max="3073" width="9.25" style="30" customWidth="1"/>
    <col min="3074" max="3074" width="44.625" style="30" customWidth="1"/>
    <col min="3075" max="3084" width="12.625" style="30" customWidth="1"/>
    <col min="3085" max="3328" width="6.875" style="30"/>
    <col min="3329" max="3329" width="9.25" style="30" customWidth="1"/>
    <col min="3330" max="3330" width="44.625" style="30" customWidth="1"/>
    <col min="3331" max="3340" width="12.625" style="30" customWidth="1"/>
    <col min="3341" max="3584" width="6.875" style="30"/>
    <col min="3585" max="3585" width="9.25" style="30" customWidth="1"/>
    <col min="3586" max="3586" width="44.625" style="30" customWidth="1"/>
    <col min="3587" max="3596" width="12.625" style="30" customWidth="1"/>
    <col min="3597" max="3840" width="6.875" style="30"/>
    <col min="3841" max="3841" width="9.25" style="30" customWidth="1"/>
    <col min="3842" max="3842" width="44.625" style="30" customWidth="1"/>
    <col min="3843" max="3852" width="12.625" style="30" customWidth="1"/>
    <col min="3853" max="4096" width="6.875" style="30"/>
    <col min="4097" max="4097" width="9.25" style="30" customWidth="1"/>
    <col min="4098" max="4098" width="44.625" style="30" customWidth="1"/>
    <col min="4099" max="4108" width="12.625" style="30" customWidth="1"/>
    <col min="4109" max="4352" width="6.875" style="30"/>
    <col min="4353" max="4353" width="9.25" style="30" customWidth="1"/>
    <col min="4354" max="4354" width="44.625" style="30" customWidth="1"/>
    <col min="4355" max="4364" width="12.625" style="30" customWidth="1"/>
    <col min="4365" max="4608" width="6.875" style="30"/>
    <col min="4609" max="4609" width="9.25" style="30" customWidth="1"/>
    <col min="4610" max="4610" width="44.625" style="30" customWidth="1"/>
    <col min="4611" max="4620" width="12.625" style="30" customWidth="1"/>
    <col min="4621" max="4864" width="6.875" style="30"/>
    <col min="4865" max="4865" width="9.25" style="30" customWidth="1"/>
    <col min="4866" max="4866" width="44.625" style="30" customWidth="1"/>
    <col min="4867" max="4876" width="12.625" style="30" customWidth="1"/>
    <col min="4877" max="5120" width="6.875" style="30"/>
    <col min="5121" max="5121" width="9.25" style="30" customWidth="1"/>
    <col min="5122" max="5122" width="44.625" style="30" customWidth="1"/>
    <col min="5123" max="5132" width="12.625" style="30" customWidth="1"/>
    <col min="5133" max="5376" width="6.875" style="30"/>
    <col min="5377" max="5377" width="9.25" style="30" customWidth="1"/>
    <col min="5378" max="5378" width="44.625" style="30" customWidth="1"/>
    <col min="5379" max="5388" width="12.625" style="30" customWidth="1"/>
    <col min="5389" max="5632" width="6.875" style="30"/>
    <col min="5633" max="5633" width="9.25" style="30" customWidth="1"/>
    <col min="5634" max="5634" width="44.625" style="30" customWidth="1"/>
    <col min="5635" max="5644" width="12.625" style="30" customWidth="1"/>
    <col min="5645" max="5888" width="6.875" style="30"/>
    <col min="5889" max="5889" width="9.25" style="30" customWidth="1"/>
    <col min="5890" max="5890" width="44.625" style="30" customWidth="1"/>
    <col min="5891" max="5900" width="12.625" style="30" customWidth="1"/>
    <col min="5901" max="6144" width="6.875" style="30"/>
    <col min="6145" max="6145" width="9.25" style="30" customWidth="1"/>
    <col min="6146" max="6146" width="44.625" style="30" customWidth="1"/>
    <col min="6147" max="6156" width="12.625" style="30" customWidth="1"/>
    <col min="6157" max="6400" width="6.875" style="30"/>
    <col min="6401" max="6401" width="9.25" style="30" customWidth="1"/>
    <col min="6402" max="6402" width="44.625" style="30" customWidth="1"/>
    <col min="6403" max="6412" width="12.625" style="30" customWidth="1"/>
    <col min="6413" max="6656" width="6.875" style="30"/>
    <col min="6657" max="6657" width="9.25" style="30" customWidth="1"/>
    <col min="6658" max="6658" width="44.625" style="30" customWidth="1"/>
    <col min="6659" max="6668" width="12.625" style="30" customWidth="1"/>
    <col min="6669" max="6912" width="6.875" style="30"/>
    <col min="6913" max="6913" width="9.25" style="30" customWidth="1"/>
    <col min="6914" max="6914" width="44.625" style="30" customWidth="1"/>
    <col min="6915" max="6924" width="12.625" style="30" customWidth="1"/>
    <col min="6925" max="7168" width="6.875" style="30"/>
    <col min="7169" max="7169" width="9.25" style="30" customWidth="1"/>
    <col min="7170" max="7170" width="44.625" style="30" customWidth="1"/>
    <col min="7171" max="7180" width="12.625" style="30" customWidth="1"/>
    <col min="7181" max="7424" width="6.875" style="30"/>
    <col min="7425" max="7425" width="9.25" style="30" customWidth="1"/>
    <col min="7426" max="7426" width="44.625" style="30" customWidth="1"/>
    <col min="7427" max="7436" width="12.625" style="30" customWidth="1"/>
    <col min="7437" max="7680" width="6.875" style="30"/>
    <col min="7681" max="7681" width="9.25" style="30" customWidth="1"/>
    <col min="7682" max="7682" width="44.625" style="30" customWidth="1"/>
    <col min="7683" max="7692" width="12.625" style="30" customWidth="1"/>
    <col min="7693" max="7936" width="6.875" style="30"/>
    <col min="7937" max="7937" width="9.25" style="30" customWidth="1"/>
    <col min="7938" max="7938" width="44.625" style="30" customWidth="1"/>
    <col min="7939" max="7948" width="12.625" style="30" customWidth="1"/>
    <col min="7949" max="8192" width="6.875" style="30"/>
    <col min="8193" max="8193" width="9.25" style="30" customWidth="1"/>
    <col min="8194" max="8194" width="44.625" style="30" customWidth="1"/>
    <col min="8195" max="8204" width="12.625" style="30" customWidth="1"/>
    <col min="8205" max="8448" width="6.875" style="30"/>
    <col min="8449" max="8449" width="9.25" style="30" customWidth="1"/>
    <col min="8450" max="8450" width="44.625" style="30" customWidth="1"/>
    <col min="8451" max="8460" width="12.625" style="30" customWidth="1"/>
    <col min="8461" max="8704" width="6.875" style="30"/>
    <col min="8705" max="8705" width="9.25" style="30" customWidth="1"/>
    <col min="8706" max="8706" width="44.625" style="30" customWidth="1"/>
    <col min="8707" max="8716" width="12.625" style="30" customWidth="1"/>
    <col min="8717" max="8960" width="6.875" style="30"/>
    <col min="8961" max="8961" width="9.25" style="30" customWidth="1"/>
    <col min="8962" max="8962" width="44.625" style="30" customWidth="1"/>
    <col min="8963" max="8972" width="12.625" style="30" customWidth="1"/>
    <col min="8973" max="9216" width="6.875" style="30"/>
    <col min="9217" max="9217" width="9.25" style="30" customWidth="1"/>
    <col min="9218" max="9218" width="44.625" style="30" customWidth="1"/>
    <col min="9219" max="9228" width="12.625" style="30" customWidth="1"/>
    <col min="9229" max="9472" width="6.875" style="30"/>
    <col min="9473" max="9473" width="9.25" style="30" customWidth="1"/>
    <col min="9474" max="9474" width="44.625" style="30" customWidth="1"/>
    <col min="9475" max="9484" width="12.625" style="30" customWidth="1"/>
    <col min="9485" max="9728" width="6.875" style="30"/>
    <col min="9729" max="9729" width="9.25" style="30" customWidth="1"/>
    <col min="9730" max="9730" width="44.625" style="30" customWidth="1"/>
    <col min="9731" max="9740" width="12.625" style="30" customWidth="1"/>
    <col min="9741" max="9984" width="6.875" style="30"/>
    <col min="9985" max="9985" width="9.25" style="30" customWidth="1"/>
    <col min="9986" max="9986" width="44.625" style="30" customWidth="1"/>
    <col min="9987" max="9996" width="12.625" style="30" customWidth="1"/>
    <col min="9997" max="10240" width="6.875" style="30"/>
    <col min="10241" max="10241" width="9.25" style="30" customWidth="1"/>
    <col min="10242" max="10242" width="44.625" style="30" customWidth="1"/>
    <col min="10243" max="10252" width="12.625" style="30" customWidth="1"/>
    <col min="10253" max="10496" width="6.875" style="30"/>
    <col min="10497" max="10497" width="9.25" style="30" customWidth="1"/>
    <col min="10498" max="10498" width="44.625" style="30" customWidth="1"/>
    <col min="10499" max="10508" width="12.625" style="30" customWidth="1"/>
    <col min="10509" max="10752" width="6.875" style="30"/>
    <col min="10753" max="10753" width="9.25" style="30" customWidth="1"/>
    <col min="10754" max="10754" width="44.625" style="30" customWidth="1"/>
    <col min="10755" max="10764" width="12.625" style="30" customWidth="1"/>
    <col min="10765" max="11008" width="6.875" style="30"/>
    <col min="11009" max="11009" width="9.25" style="30" customWidth="1"/>
    <col min="11010" max="11010" width="44.625" style="30" customWidth="1"/>
    <col min="11011" max="11020" width="12.625" style="30" customWidth="1"/>
    <col min="11021" max="11264" width="6.875" style="30"/>
    <col min="11265" max="11265" width="9.25" style="30" customWidth="1"/>
    <col min="11266" max="11266" width="44.625" style="30" customWidth="1"/>
    <col min="11267" max="11276" width="12.625" style="30" customWidth="1"/>
    <col min="11277" max="11520" width="6.875" style="30"/>
    <col min="11521" max="11521" width="9.25" style="30" customWidth="1"/>
    <col min="11522" max="11522" width="44.625" style="30" customWidth="1"/>
    <col min="11523" max="11532" width="12.625" style="30" customWidth="1"/>
    <col min="11533" max="11776" width="6.875" style="30"/>
    <col min="11777" max="11777" width="9.25" style="30" customWidth="1"/>
    <col min="11778" max="11778" width="44.625" style="30" customWidth="1"/>
    <col min="11779" max="11788" width="12.625" style="30" customWidth="1"/>
    <col min="11789" max="12032" width="6.875" style="30"/>
    <col min="12033" max="12033" width="9.25" style="30" customWidth="1"/>
    <col min="12034" max="12034" width="44.625" style="30" customWidth="1"/>
    <col min="12035" max="12044" width="12.625" style="30" customWidth="1"/>
    <col min="12045" max="12288" width="6.875" style="30"/>
    <col min="12289" max="12289" width="9.25" style="30" customWidth="1"/>
    <col min="12290" max="12290" width="44.625" style="30" customWidth="1"/>
    <col min="12291" max="12300" width="12.625" style="30" customWidth="1"/>
    <col min="12301" max="12544" width="6.875" style="30"/>
    <col min="12545" max="12545" width="9.25" style="30" customWidth="1"/>
    <col min="12546" max="12546" width="44.625" style="30" customWidth="1"/>
    <col min="12547" max="12556" width="12.625" style="30" customWidth="1"/>
    <col min="12557" max="12800" width="6.875" style="30"/>
    <col min="12801" max="12801" width="9.25" style="30" customWidth="1"/>
    <col min="12802" max="12802" width="44.625" style="30" customWidth="1"/>
    <col min="12803" max="12812" width="12.625" style="30" customWidth="1"/>
    <col min="12813" max="13056" width="6.875" style="30"/>
    <col min="13057" max="13057" width="9.25" style="30" customWidth="1"/>
    <col min="13058" max="13058" width="44.625" style="30" customWidth="1"/>
    <col min="13059" max="13068" width="12.625" style="30" customWidth="1"/>
    <col min="13069" max="13312" width="6.875" style="30"/>
    <col min="13313" max="13313" width="9.25" style="30" customWidth="1"/>
    <col min="13314" max="13314" width="44.625" style="30" customWidth="1"/>
    <col min="13315" max="13324" width="12.625" style="30" customWidth="1"/>
    <col min="13325" max="13568" width="6.875" style="30"/>
    <col min="13569" max="13569" width="9.25" style="30" customWidth="1"/>
    <col min="13570" max="13570" width="44.625" style="30" customWidth="1"/>
    <col min="13571" max="13580" width="12.625" style="30" customWidth="1"/>
    <col min="13581" max="13824" width="6.875" style="30"/>
    <col min="13825" max="13825" width="9.25" style="30" customWidth="1"/>
    <col min="13826" max="13826" width="44.625" style="30" customWidth="1"/>
    <col min="13827" max="13836" width="12.625" style="30" customWidth="1"/>
    <col min="13837" max="14080" width="6.875" style="30"/>
    <col min="14081" max="14081" width="9.25" style="30" customWidth="1"/>
    <col min="14082" max="14082" width="44.625" style="30" customWidth="1"/>
    <col min="14083" max="14092" width="12.625" style="30" customWidth="1"/>
    <col min="14093" max="14336" width="6.875" style="30"/>
    <col min="14337" max="14337" width="9.25" style="30" customWidth="1"/>
    <col min="14338" max="14338" width="44.625" style="30" customWidth="1"/>
    <col min="14339" max="14348" width="12.625" style="30" customWidth="1"/>
    <col min="14349" max="14592" width="6.875" style="30"/>
    <col min="14593" max="14593" width="9.25" style="30" customWidth="1"/>
    <col min="14594" max="14594" width="44.625" style="30" customWidth="1"/>
    <col min="14595" max="14604" width="12.625" style="30" customWidth="1"/>
    <col min="14605" max="14848" width="6.875" style="30"/>
    <col min="14849" max="14849" width="9.25" style="30" customWidth="1"/>
    <col min="14850" max="14850" width="44.625" style="30" customWidth="1"/>
    <col min="14851" max="14860" width="12.625" style="30" customWidth="1"/>
    <col min="14861" max="15104" width="6.875" style="30"/>
    <col min="15105" max="15105" width="9.25" style="30" customWidth="1"/>
    <col min="15106" max="15106" width="44.625" style="30" customWidth="1"/>
    <col min="15107" max="15116" width="12.625" style="30" customWidth="1"/>
    <col min="15117" max="15360" width="6.875" style="30"/>
    <col min="15361" max="15361" width="9.25" style="30" customWidth="1"/>
    <col min="15362" max="15362" width="44.625" style="30" customWidth="1"/>
    <col min="15363" max="15372" width="12.625" style="30" customWidth="1"/>
    <col min="15373" max="15616" width="6.875" style="30"/>
    <col min="15617" max="15617" width="9.25" style="30" customWidth="1"/>
    <col min="15618" max="15618" width="44.625" style="30" customWidth="1"/>
    <col min="15619" max="15628" width="12.625" style="30" customWidth="1"/>
    <col min="15629" max="15872" width="6.875" style="30"/>
    <col min="15873" max="15873" width="9.25" style="30" customWidth="1"/>
    <col min="15874" max="15874" width="44.625" style="30" customWidth="1"/>
    <col min="15875" max="15884" width="12.625" style="30" customWidth="1"/>
    <col min="15885" max="16128" width="6.875" style="30"/>
    <col min="16129" max="16129" width="9.25" style="30" customWidth="1"/>
    <col min="16130" max="16130" width="44.625" style="30" customWidth="1"/>
    <col min="16131" max="16140" width="12.625" style="30" customWidth="1"/>
    <col min="16141" max="16384" width="6.875" style="30"/>
  </cols>
  <sheetData>
    <row r="1" ht="20.1" customHeight="1" spans="1:12">
      <c r="A1" s="31" t="s">
        <v>509</v>
      </c>
      <c r="L1" s="62"/>
    </row>
    <row r="2" ht="27" customHeight="1" spans="1:12">
      <c r="A2" s="33" t="s">
        <v>510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ht="20.1" customHeight="1" spans="1: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3" t="s">
        <v>313</v>
      </c>
    </row>
    <row r="5" ht="24" customHeight="1" spans="1:12">
      <c r="A5" s="54" t="s">
        <v>511</v>
      </c>
      <c r="B5" s="54"/>
      <c r="C5" s="55" t="s">
        <v>318</v>
      </c>
      <c r="D5" s="26" t="s">
        <v>506</v>
      </c>
      <c r="E5" s="26" t="s">
        <v>496</v>
      </c>
      <c r="F5" s="26" t="s">
        <v>497</v>
      </c>
      <c r="G5" s="26" t="s">
        <v>498</v>
      </c>
      <c r="H5" s="61" t="s">
        <v>499</v>
      </c>
      <c r="I5" s="55"/>
      <c r="J5" s="26" t="s">
        <v>500</v>
      </c>
      <c r="K5" s="26" t="s">
        <v>501</v>
      </c>
      <c r="L5" s="64" t="s">
        <v>504</v>
      </c>
    </row>
    <row r="6" ht="27" customHeight="1" spans="1:12">
      <c r="A6" s="56" t="s">
        <v>340</v>
      </c>
      <c r="B6" s="57" t="s">
        <v>341</v>
      </c>
      <c r="C6" s="39"/>
      <c r="D6" s="39"/>
      <c r="E6" s="39"/>
      <c r="F6" s="39"/>
      <c r="G6" s="39"/>
      <c r="H6" s="26" t="s">
        <v>512</v>
      </c>
      <c r="I6" s="26" t="s">
        <v>513</v>
      </c>
      <c r="J6" s="39"/>
      <c r="K6" s="39"/>
      <c r="L6" s="39"/>
    </row>
    <row r="7" ht="20.1" customHeight="1" spans="1:12">
      <c r="A7" s="58"/>
      <c r="B7" s="58" t="s">
        <v>318</v>
      </c>
      <c r="C7" s="41">
        <f>D7+E7</f>
        <v>10795.57</v>
      </c>
      <c r="D7" s="43">
        <f>D22</f>
        <v>4114.87</v>
      </c>
      <c r="E7" s="41">
        <f>E8+E11+E16+E22+E40</f>
        <v>6680.7</v>
      </c>
      <c r="F7" s="48"/>
      <c r="G7" s="48"/>
      <c r="H7" s="48"/>
      <c r="I7" s="48"/>
      <c r="J7" s="48"/>
      <c r="K7" s="48"/>
      <c r="L7" s="48"/>
    </row>
    <row r="8" ht="21" customHeight="1" spans="1:12">
      <c r="A8" s="58" t="s">
        <v>345</v>
      </c>
      <c r="B8" s="58" t="s">
        <v>325</v>
      </c>
      <c r="C8" s="41">
        <f t="shared" ref="C8:C42" si="0">D8+E8</f>
        <v>12.03</v>
      </c>
      <c r="D8" s="59"/>
      <c r="E8" s="41">
        <v>12.03</v>
      </c>
      <c r="F8" s="49"/>
      <c r="G8" s="49"/>
      <c r="H8" s="49"/>
      <c r="I8" s="49"/>
      <c r="J8" s="49"/>
      <c r="K8" s="49"/>
      <c r="L8" s="49"/>
    </row>
    <row r="9" ht="21" customHeight="1" spans="1:12">
      <c r="A9" s="58" t="s">
        <v>346</v>
      </c>
      <c r="B9" s="58" t="s">
        <v>514</v>
      </c>
      <c r="C9" s="41">
        <f t="shared" si="0"/>
        <v>12.03</v>
      </c>
      <c r="D9" s="59"/>
      <c r="E9" s="41">
        <v>12.03</v>
      </c>
      <c r="F9" s="49"/>
      <c r="G9" s="49"/>
      <c r="H9" s="49"/>
      <c r="I9" s="49"/>
      <c r="J9" s="49"/>
      <c r="K9" s="49"/>
      <c r="L9" s="49"/>
    </row>
    <row r="10" customHeight="1" spans="1:12">
      <c r="A10" s="58" t="s">
        <v>348</v>
      </c>
      <c r="B10" s="58" t="s">
        <v>515</v>
      </c>
      <c r="C10" s="41">
        <f t="shared" si="0"/>
        <v>12.03</v>
      </c>
      <c r="D10" s="59"/>
      <c r="E10" s="41">
        <v>12.03</v>
      </c>
      <c r="F10" s="49"/>
      <c r="G10" s="49"/>
      <c r="H10" s="49"/>
      <c r="I10" s="49"/>
      <c r="J10" s="49"/>
      <c r="K10" s="49"/>
      <c r="L10" s="49"/>
    </row>
    <row r="11" customHeight="1" spans="1:12">
      <c r="A11" s="58" t="s">
        <v>350</v>
      </c>
      <c r="B11" s="58" t="s">
        <v>327</v>
      </c>
      <c r="C11" s="41">
        <f t="shared" si="0"/>
        <v>224.97</v>
      </c>
      <c r="D11" s="59"/>
      <c r="E11" s="41">
        <v>224.97</v>
      </c>
      <c r="F11" s="49"/>
      <c r="G11" s="49"/>
      <c r="H11" s="49"/>
      <c r="I11" s="49"/>
      <c r="J11" s="49"/>
      <c r="K11" s="49"/>
      <c r="L11" s="49"/>
    </row>
    <row r="12" customHeight="1" spans="1:12">
      <c r="A12" s="58" t="s">
        <v>351</v>
      </c>
      <c r="B12" s="58" t="s">
        <v>516</v>
      </c>
      <c r="C12" s="41">
        <f t="shared" si="0"/>
        <v>224.97</v>
      </c>
      <c r="D12" s="59"/>
      <c r="E12" s="41">
        <v>224.97</v>
      </c>
      <c r="F12" s="49"/>
      <c r="G12" s="49"/>
      <c r="H12" s="49"/>
      <c r="I12" s="49"/>
      <c r="J12" s="49"/>
      <c r="K12" s="49"/>
      <c r="L12" s="49"/>
    </row>
    <row r="13" customHeight="1" spans="1:12">
      <c r="A13" s="58" t="s">
        <v>353</v>
      </c>
      <c r="B13" s="58" t="s">
        <v>517</v>
      </c>
      <c r="C13" s="41">
        <f t="shared" si="0"/>
        <v>128.32</v>
      </c>
      <c r="D13" s="59"/>
      <c r="E13" s="41">
        <v>128.32</v>
      </c>
      <c r="F13" s="50"/>
      <c r="G13" s="50"/>
      <c r="H13" s="50"/>
      <c r="I13" s="49"/>
      <c r="J13" s="49"/>
      <c r="K13" s="49"/>
      <c r="L13" s="49"/>
    </row>
    <row r="14" customHeight="1" spans="1:12">
      <c r="A14" s="58" t="s">
        <v>355</v>
      </c>
      <c r="B14" s="58" t="s">
        <v>518</v>
      </c>
      <c r="C14" s="41">
        <f t="shared" si="0"/>
        <v>64.16</v>
      </c>
      <c r="D14" s="59"/>
      <c r="E14" s="41">
        <v>64.16</v>
      </c>
      <c r="F14" s="50"/>
      <c r="G14" s="50"/>
      <c r="H14" s="50"/>
      <c r="I14" s="50"/>
      <c r="J14" s="49"/>
      <c r="K14" s="49"/>
      <c r="L14" s="50"/>
    </row>
    <row r="15" customHeight="1" spans="1:12">
      <c r="A15" s="58" t="s">
        <v>357</v>
      </c>
      <c r="B15" s="58" t="s">
        <v>519</v>
      </c>
      <c r="C15" s="41">
        <f t="shared" si="0"/>
        <v>32.49</v>
      </c>
      <c r="D15" s="59"/>
      <c r="E15" s="41">
        <v>32.49</v>
      </c>
      <c r="F15" s="50"/>
      <c r="G15" s="50"/>
      <c r="H15" s="50"/>
      <c r="I15" s="50"/>
      <c r="J15" s="49"/>
      <c r="K15" s="49"/>
      <c r="L15" s="49"/>
    </row>
    <row r="16" customHeight="1" spans="1:12">
      <c r="A16" s="58" t="s">
        <v>359</v>
      </c>
      <c r="B16" s="58" t="s">
        <v>329</v>
      </c>
      <c r="C16" s="41">
        <f t="shared" si="0"/>
        <v>113.15</v>
      </c>
      <c r="D16" s="59"/>
      <c r="E16" s="41">
        <v>113.15</v>
      </c>
      <c r="F16" s="50"/>
      <c r="G16" s="50"/>
      <c r="H16" s="50"/>
      <c r="I16" s="50"/>
      <c r="J16" s="49"/>
      <c r="K16" s="50"/>
      <c r="L16" s="50"/>
    </row>
    <row r="17" customHeight="1" spans="1:12">
      <c r="A17" s="58" t="s">
        <v>360</v>
      </c>
      <c r="B17" s="58" t="s">
        <v>520</v>
      </c>
      <c r="C17" s="41">
        <f t="shared" si="0"/>
        <v>113.15</v>
      </c>
      <c r="D17" s="59"/>
      <c r="E17" s="41">
        <v>113.15</v>
      </c>
      <c r="F17" s="50"/>
      <c r="G17" s="50"/>
      <c r="H17" s="50"/>
      <c r="I17" s="49"/>
      <c r="J17" s="49"/>
      <c r="K17" s="50"/>
      <c r="L17" s="50"/>
    </row>
    <row r="18" customHeight="1" spans="1:12">
      <c r="A18" s="58" t="s">
        <v>362</v>
      </c>
      <c r="B18" s="58" t="s">
        <v>521</v>
      </c>
      <c r="C18" s="41">
        <f t="shared" si="0"/>
        <v>40.8</v>
      </c>
      <c r="D18" s="59"/>
      <c r="E18" s="41">
        <v>40.8</v>
      </c>
      <c r="F18" s="50"/>
      <c r="G18" s="50"/>
      <c r="H18" s="50"/>
      <c r="I18" s="49"/>
      <c r="J18" s="50"/>
      <c r="K18" s="50"/>
      <c r="L18" s="50"/>
    </row>
    <row r="19" customHeight="1" spans="1:12">
      <c r="A19" s="58" t="s">
        <v>522</v>
      </c>
      <c r="B19" s="58" t="s">
        <v>523</v>
      </c>
      <c r="C19" s="41">
        <f t="shared" si="0"/>
        <v>39.4</v>
      </c>
      <c r="D19" s="59"/>
      <c r="E19" s="41">
        <v>39.4</v>
      </c>
      <c r="F19" s="50"/>
      <c r="G19" s="50"/>
      <c r="H19" s="50"/>
      <c r="I19" s="49"/>
      <c r="J19" s="50"/>
      <c r="K19" s="49"/>
      <c r="L19" s="50"/>
    </row>
    <row r="20" customHeight="1" spans="1:12">
      <c r="A20" s="58" t="s">
        <v>365</v>
      </c>
      <c r="B20" s="58" t="s">
        <v>524</v>
      </c>
      <c r="C20" s="41">
        <f t="shared" si="0"/>
        <v>13.04</v>
      </c>
      <c r="D20" s="59"/>
      <c r="E20" s="41">
        <v>13.04</v>
      </c>
      <c r="F20" s="50"/>
      <c r="G20" s="50"/>
      <c r="H20" s="50"/>
      <c r="I20" s="50"/>
      <c r="J20" s="50"/>
      <c r="K20" s="50"/>
      <c r="L20" s="50"/>
    </row>
    <row r="21" customHeight="1" spans="1:12">
      <c r="A21" s="58" t="s">
        <v>525</v>
      </c>
      <c r="B21" s="58" t="s">
        <v>526</v>
      </c>
      <c r="C21" s="41">
        <f t="shared" si="0"/>
        <v>19.91</v>
      </c>
      <c r="D21" s="59"/>
      <c r="E21" s="41">
        <v>19.91</v>
      </c>
      <c r="F21" s="49"/>
      <c r="G21" s="50"/>
      <c r="H21" s="50"/>
      <c r="I21" s="50"/>
      <c r="J21" s="50"/>
      <c r="K21" s="50"/>
      <c r="L21" s="50"/>
    </row>
    <row r="22" customHeight="1" spans="1:12">
      <c r="A22" s="58" t="s">
        <v>368</v>
      </c>
      <c r="B22" s="58" t="s">
        <v>331</v>
      </c>
      <c r="C22" s="41">
        <f t="shared" si="0"/>
        <v>10297.07</v>
      </c>
      <c r="D22" s="59">
        <v>4114.87</v>
      </c>
      <c r="E22" s="41">
        <f>E23+E28+E30+E34+E38</f>
        <v>6182.2</v>
      </c>
      <c r="F22" s="50"/>
      <c r="G22" s="50"/>
      <c r="H22" s="50"/>
      <c r="I22" s="50"/>
      <c r="J22" s="50"/>
      <c r="K22" s="50"/>
      <c r="L22" s="50"/>
    </row>
    <row r="23" customHeight="1" spans="1:12">
      <c r="A23" s="58" t="s">
        <v>369</v>
      </c>
      <c r="B23" s="58" t="s">
        <v>527</v>
      </c>
      <c r="C23" s="41">
        <f t="shared" si="0"/>
        <v>1924.44</v>
      </c>
      <c r="D23" s="59">
        <v>64.47</v>
      </c>
      <c r="E23" s="41">
        <f>E24+E25+E27</f>
        <v>1859.97</v>
      </c>
      <c r="F23" s="50"/>
      <c r="G23" s="50"/>
      <c r="H23" s="50"/>
      <c r="I23" s="50"/>
      <c r="J23" s="50"/>
      <c r="K23" s="50"/>
      <c r="L23" s="50"/>
    </row>
    <row r="24" customHeight="1" spans="1:12">
      <c r="A24" s="58" t="s">
        <v>371</v>
      </c>
      <c r="B24" s="58" t="s">
        <v>528</v>
      </c>
      <c r="C24" s="41">
        <f t="shared" si="0"/>
        <v>936.97</v>
      </c>
      <c r="D24" s="59"/>
      <c r="E24" s="41">
        <v>936.97</v>
      </c>
      <c r="F24" s="50"/>
      <c r="G24" s="50"/>
      <c r="H24" s="50"/>
      <c r="I24" s="50"/>
      <c r="J24" s="50"/>
      <c r="K24" s="49"/>
      <c r="L24" s="50"/>
    </row>
    <row r="25" customHeight="1" spans="1:12">
      <c r="A25" s="58" t="s">
        <v>373</v>
      </c>
      <c r="B25" s="58" t="s">
        <v>529</v>
      </c>
      <c r="C25" s="41">
        <f t="shared" si="0"/>
        <v>883</v>
      </c>
      <c r="D25" s="59"/>
      <c r="E25" s="41">
        <v>883</v>
      </c>
      <c r="F25" s="50"/>
      <c r="G25" s="50"/>
      <c r="H25" s="50"/>
      <c r="I25" s="50"/>
      <c r="J25" s="50"/>
      <c r="K25" s="50"/>
      <c r="L25" s="50"/>
    </row>
    <row r="26" customHeight="1" spans="1:12">
      <c r="A26" s="58">
        <v>2110199</v>
      </c>
      <c r="B26" s="60" t="s">
        <v>530</v>
      </c>
      <c r="C26" s="41">
        <f t="shared" si="0"/>
        <v>64.47</v>
      </c>
      <c r="D26" s="59">
        <v>64.47</v>
      </c>
      <c r="E26" s="41"/>
      <c r="F26" s="50"/>
      <c r="G26" s="50"/>
      <c r="H26" s="50"/>
      <c r="I26" s="50"/>
      <c r="J26" s="50"/>
      <c r="K26" s="50"/>
      <c r="L26" s="50"/>
    </row>
    <row r="27" customHeight="1" spans="1:12">
      <c r="A27" s="58" t="s">
        <v>375</v>
      </c>
      <c r="B27" s="58" t="s">
        <v>531</v>
      </c>
      <c r="C27" s="41">
        <f t="shared" si="0"/>
        <v>40</v>
      </c>
      <c r="D27" s="59"/>
      <c r="E27" s="41">
        <v>40</v>
      </c>
      <c r="F27" s="50"/>
      <c r="G27" s="50"/>
      <c r="H27" s="50"/>
      <c r="I27" s="50"/>
      <c r="J27" s="50"/>
      <c r="K27" s="50"/>
      <c r="L27" s="50"/>
    </row>
    <row r="28" customHeight="1" spans="1:12">
      <c r="A28" s="58" t="s">
        <v>378</v>
      </c>
      <c r="B28" s="58" t="s">
        <v>532</v>
      </c>
      <c r="C28" s="41">
        <f t="shared" si="0"/>
        <v>37.86</v>
      </c>
      <c r="D28" s="59"/>
      <c r="E28" s="41">
        <v>37.86</v>
      </c>
      <c r="F28" s="50"/>
      <c r="G28" s="50"/>
      <c r="H28" s="50"/>
      <c r="I28" s="50"/>
      <c r="J28" s="50"/>
      <c r="K28" s="50"/>
      <c r="L28" s="50"/>
    </row>
    <row r="29" customHeight="1" spans="1:12">
      <c r="A29" s="58" t="s">
        <v>384</v>
      </c>
      <c r="B29" s="58" t="s">
        <v>533</v>
      </c>
      <c r="C29" s="41">
        <f t="shared" si="0"/>
        <v>37.86</v>
      </c>
      <c r="D29" s="41"/>
      <c r="E29" s="41">
        <v>37.86</v>
      </c>
      <c r="F29" s="50"/>
      <c r="G29" s="50"/>
      <c r="H29" s="50"/>
      <c r="I29" s="50"/>
      <c r="J29" s="50"/>
      <c r="K29" s="50"/>
      <c r="L29" s="50"/>
    </row>
    <row r="30" customHeight="1" spans="1:12">
      <c r="A30" s="58" t="s">
        <v>386</v>
      </c>
      <c r="B30" s="58" t="s">
        <v>534</v>
      </c>
      <c r="C30" s="41">
        <f t="shared" si="0"/>
        <v>4276.66</v>
      </c>
      <c r="D30" s="59">
        <f>D31+D32</f>
        <v>1170.66</v>
      </c>
      <c r="E30" s="41">
        <v>3106</v>
      </c>
      <c r="F30" s="50"/>
      <c r="G30" s="50"/>
      <c r="H30" s="50"/>
      <c r="I30" s="50"/>
      <c r="J30" s="50"/>
      <c r="K30" s="50"/>
      <c r="L30" s="50"/>
    </row>
    <row r="31" customHeight="1" spans="1:12">
      <c r="A31" s="58" t="s">
        <v>388</v>
      </c>
      <c r="B31" s="58" t="s">
        <v>535</v>
      </c>
      <c r="C31" s="41">
        <f t="shared" si="0"/>
        <v>738.4</v>
      </c>
      <c r="D31" s="59">
        <v>226.4</v>
      </c>
      <c r="E31" s="41">
        <v>512</v>
      </c>
      <c r="F31" s="50"/>
      <c r="G31" s="50"/>
      <c r="H31" s="50"/>
      <c r="I31" s="50"/>
      <c r="J31" s="50"/>
      <c r="K31" s="50"/>
      <c r="L31" s="50"/>
    </row>
    <row r="32" customHeight="1" spans="1:12">
      <c r="A32" s="58" t="s">
        <v>390</v>
      </c>
      <c r="B32" s="58" t="s">
        <v>536</v>
      </c>
      <c r="C32" s="41">
        <f t="shared" si="0"/>
        <v>3512.26</v>
      </c>
      <c r="D32" s="59">
        <v>944.26</v>
      </c>
      <c r="E32" s="41">
        <v>2568</v>
      </c>
      <c r="F32" s="50"/>
      <c r="G32" s="50"/>
      <c r="H32" s="50"/>
      <c r="I32" s="50"/>
      <c r="J32" s="50"/>
      <c r="K32" s="50"/>
      <c r="L32" s="50"/>
    </row>
    <row r="33" customHeight="1" spans="1:12">
      <c r="A33" s="58" t="s">
        <v>392</v>
      </c>
      <c r="B33" s="58" t="s">
        <v>537</v>
      </c>
      <c r="C33" s="41">
        <f t="shared" si="0"/>
        <v>26</v>
      </c>
      <c r="D33" s="59"/>
      <c r="E33" s="41">
        <v>26</v>
      </c>
      <c r="F33" s="50"/>
      <c r="G33" s="50"/>
      <c r="H33" s="50"/>
      <c r="I33" s="50"/>
      <c r="J33" s="50"/>
      <c r="K33" s="50"/>
      <c r="L33" s="50"/>
    </row>
    <row r="34" customHeight="1" spans="1:12">
      <c r="A34" s="58" t="s">
        <v>399</v>
      </c>
      <c r="B34" s="58" t="s">
        <v>538</v>
      </c>
      <c r="C34" s="41">
        <f t="shared" si="0"/>
        <v>1538.4</v>
      </c>
      <c r="D34" s="59">
        <v>360.03</v>
      </c>
      <c r="E34" s="41">
        <v>1178.37</v>
      </c>
      <c r="F34" s="50"/>
      <c r="G34" s="50"/>
      <c r="H34" s="50"/>
      <c r="I34" s="50"/>
      <c r="J34" s="50"/>
      <c r="K34" s="50"/>
      <c r="L34" s="50"/>
    </row>
    <row r="35" customHeight="1" spans="1:12">
      <c r="A35" s="58" t="s">
        <v>401</v>
      </c>
      <c r="B35" s="58" t="s">
        <v>539</v>
      </c>
      <c r="C35" s="41">
        <f t="shared" si="0"/>
        <v>1483.4</v>
      </c>
      <c r="D35" s="59">
        <v>360.03</v>
      </c>
      <c r="E35" s="41">
        <v>1123.37</v>
      </c>
      <c r="F35" s="50"/>
      <c r="G35" s="50"/>
      <c r="H35" s="50"/>
      <c r="I35" s="50"/>
      <c r="J35" s="50"/>
      <c r="K35" s="50"/>
      <c r="L35" s="50"/>
    </row>
    <row r="36" customHeight="1" spans="1:12">
      <c r="A36" s="58" t="s">
        <v>403</v>
      </c>
      <c r="B36" s="58" t="s">
        <v>540</v>
      </c>
      <c r="C36" s="41">
        <f t="shared" si="0"/>
        <v>51</v>
      </c>
      <c r="D36" s="59"/>
      <c r="E36" s="41">
        <v>51</v>
      </c>
      <c r="F36" s="50"/>
      <c r="G36" s="50"/>
      <c r="H36" s="50"/>
      <c r="I36" s="50"/>
      <c r="J36" s="50"/>
      <c r="K36" s="50"/>
      <c r="L36" s="50"/>
    </row>
    <row r="37" customHeight="1" spans="1:12">
      <c r="A37" s="58" t="s">
        <v>406</v>
      </c>
      <c r="B37" s="58" t="s">
        <v>541</v>
      </c>
      <c r="C37" s="41">
        <f t="shared" si="0"/>
        <v>4</v>
      </c>
      <c r="D37" s="59"/>
      <c r="E37" s="41">
        <v>4</v>
      </c>
      <c r="F37" s="50"/>
      <c r="G37" s="50"/>
      <c r="H37" s="50"/>
      <c r="I37" s="50"/>
      <c r="J37" s="50"/>
      <c r="K37" s="50"/>
      <c r="L37" s="50"/>
    </row>
    <row r="38" customHeight="1" spans="1:12">
      <c r="A38" s="58">
        <v>21199</v>
      </c>
      <c r="B38" s="60" t="s">
        <v>542</v>
      </c>
      <c r="C38" s="41">
        <f t="shared" si="0"/>
        <v>2519.71</v>
      </c>
      <c r="D38" s="59">
        <v>2519.71</v>
      </c>
      <c r="E38" s="41"/>
      <c r="F38" s="50"/>
      <c r="G38" s="50"/>
      <c r="H38" s="50"/>
      <c r="I38" s="50"/>
      <c r="J38" s="50"/>
      <c r="K38" s="50"/>
      <c r="L38" s="50"/>
    </row>
    <row r="39" customHeight="1" spans="1:12">
      <c r="A39" s="58">
        <v>2119901</v>
      </c>
      <c r="B39" s="60" t="s">
        <v>542</v>
      </c>
      <c r="C39" s="41">
        <f t="shared" si="0"/>
        <v>2519.71</v>
      </c>
      <c r="D39" s="59">
        <v>2519.71</v>
      </c>
      <c r="E39" s="41"/>
      <c r="F39" s="50"/>
      <c r="G39" s="50"/>
      <c r="H39" s="50"/>
      <c r="I39" s="50"/>
      <c r="J39" s="50"/>
      <c r="K39" s="50"/>
      <c r="L39" s="50"/>
    </row>
    <row r="40" customHeight="1" spans="1:12">
      <c r="A40" s="58" t="s">
        <v>412</v>
      </c>
      <c r="B40" s="58" t="s">
        <v>332</v>
      </c>
      <c r="C40" s="41">
        <f t="shared" si="0"/>
        <v>148.35</v>
      </c>
      <c r="D40" s="59"/>
      <c r="E40" s="41">
        <v>148.35</v>
      </c>
      <c r="F40" s="50"/>
      <c r="G40" s="50"/>
      <c r="H40" s="50"/>
      <c r="I40" s="50"/>
      <c r="J40" s="50"/>
      <c r="K40" s="50"/>
      <c r="L40" s="50"/>
    </row>
    <row r="41" customHeight="1" spans="1:12">
      <c r="A41" s="58" t="s">
        <v>413</v>
      </c>
      <c r="B41" s="58" t="s">
        <v>543</v>
      </c>
      <c r="C41" s="41">
        <f t="shared" si="0"/>
        <v>148.35</v>
      </c>
      <c r="D41" s="59"/>
      <c r="E41" s="41">
        <v>148.35</v>
      </c>
      <c r="F41" s="50"/>
      <c r="G41" s="50"/>
      <c r="H41" s="50"/>
      <c r="I41" s="50"/>
      <c r="J41" s="50"/>
      <c r="K41" s="50"/>
      <c r="L41" s="50"/>
    </row>
    <row r="42" customHeight="1" spans="1:12">
      <c r="A42" s="58" t="s">
        <v>415</v>
      </c>
      <c r="B42" s="58" t="s">
        <v>544</v>
      </c>
      <c r="C42" s="41">
        <f t="shared" si="0"/>
        <v>148.35</v>
      </c>
      <c r="D42" s="59"/>
      <c r="E42" s="41">
        <v>148.35</v>
      </c>
      <c r="F42" s="50"/>
      <c r="G42" s="50"/>
      <c r="H42" s="50"/>
      <c r="I42" s="50"/>
      <c r="J42" s="50"/>
      <c r="K42" s="50"/>
      <c r="L42" s="5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showGridLines="0" showZeros="0" workbookViewId="0">
      <selection activeCell="G28" sqref="G28"/>
    </sheetView>
  </sheetViews>
  <sheetFormatPr defaultColWidth="6.875" defaultRowHeight="12.75" customHeight="1"/>
  <cols>
    <col min="1" max="1" width="17.125" style="30" customWidth="1"/>
    <col min="2" max="2" width="34.875" style="30" customWidth="1"/>
    <col min="3" max="8" width="18" style="30" customWidth="1"/>
    <col min="9" max="256" width="6.875" style="30"/>
    <col min="257" max="257" width="17.125" style="30" customWidth="1"/>
    <col min="258" max="258" width="34.875" style="30" customWidth="1"/>
    <col min="259" max="264" width="18" style="30" customWidth="1"/>
    <col min="265" max="512" width="6.875" style="30"/>
    <col min="513" max="513" width="17.125" style="30" customWidth="1"/>
    <col min="514" max="514" width="34.875" style="30" customWidth="1"/>
    <col min="515" max="520" width="18" style="30" customWidth="1"/>
    <col min="521" max="768" width="6.875" style="30"/>
    <col min="769" max="769" width="17.125" style="30" customWidth="1"/>
    <col min="770" max="770" width="34.875" style="30" customWidth="1"/>
    <col min="771" max="776" width="18" style="30" customWidth="1"/>
    <col min="777" max="1024" width="6.875" style="30"/>
    <col min="1025" max="1025" width="17.125" style="30" customWidth="1"/>
    <col min="1026" max="1026" width="34.875" style="30" customWidth="1"/>
    <col min="1027" max="1032" width="18" style="30" customWidth="1"/>
    <col min="1033" max="1280" width="6.875" style="30"/>
    <col min="1281" max="1281" width="17.125" style="30" customWidth="1"/>
    <col min="1282" max="1282" width="34.875" style="30" customWidth="1"/>
    <col min="1283" max="1288" width="18" style="30" customWidth="1"/>
    <col min="1289" max="1536" width="6.875" style="30"/>
    <col min="1537" max="1537" width="17.125" style="30" customWidth="1"/>
    <col min="1538" max="1538" width="34.875" style="30" customWidth="1"/>
    <col min="1539" max="1544" width="18" style="30" customWidth="1"/>
    <col min="1545" max="1792" width="6.875" style="30"/>
    <col min="1793" max="1793" width="17.125" style="30" customWidth="1"/>
    <col min="1794" max="1794" width="34.875" style="30" customWidth="1"/>
    <col min="1795" max="1800" width="18" style="30" customWidth="1"/>
    <col min="1801" max="2048" width="6.875" style="30"/>
    <col min="2049" max="2049" width="17.125" style="30" customWidth="1"/>
    <col min="2050" max="2050" width="34.875" style="30" customWidth="1"/>
    <col min="2051" max="2056" width="18" style="30" customWidth="1"/>
    <col min="2057" max="2304" width="6.875" style="30"/>
    <col min="2305" max="2305" width="17.125" style="30" customWidth="1"/>
    <col min="2306" max="2306" width="34.875" style="30" customWidth="1"/>
    <col min="2307" max="2312" width="18" style="30" customWidth="1"/>
    <col min="2313" max="2560" width="6.875" style="30"/>
    <col min="2561" max="2561" width="17.125" style="30" customWidth="1"/>
    <col min="2562" max="2562" width="34.875" style="30" customWidth="1"/>
    <col min="2563" max="2568" width="18" style="30" customWidth="1"/>
    <col min="2569" max="2816" width="6.875" style="30"/>
    <col min="2817" max="2817" width="17.125" style="30" customWidth="1"/>
    <col min="2818" max="2818" width="34.875" style="30" customWidth="1"/>
    <col min="2819" max="2824" width="18" style="30" customWidth="1"/>
    <col min="2825" max="3072" width="6.875" style="30"/>
    <col min="3073" max="3073" width="17.125" style="30" customWidth="1"/>
    <col min="3074" max="3074" width="34.875" style="30" customWidth="1"/>
    <col min="3075" max="3080" width="18" style="30" customWidth="1"/>
    <col min="3081" max="3328" width="6.875" style="30"/>
    <col min="3329" max="3329" width="17.125" style="30" customWidth="1"/>
    <col min="3330" max="3330" width="34.875" style="30" customWidth="1"/>
    <col min="3331" max="3336" width="18" style="30" customWidth="1"/>
    <col min="3337" max="3584" width="6.875" style="30"/>
    <col min="3585" max="3585" width="17.125" style="30" customWidth="1"/>
    <col min="3586" max="3586" width="34.875" style="30" customWidth="1"/>
    <col min="3587" max="3592" width="18" style="30" customWidth="1"/>
    <col min="3593" max="3840" width="6.875" style="30"/>
    <col min="3841" max="3841" width="17.125" style="30" customWidth="1"/>
    <col min="3842" max="3842" width="34.875" style="30" customWidth="1"/>
    <col min="3843" max="3848" width="18" style="30" customWidth="1"/>
    <col min="3849" max="4096" width="6.875" style="30"/>
    <col min="4097" max="4097" width="17.125" style="30" customWidth="1"/>
    <col min="4098" max="4098" width="34.875" style="30" customWidth="1"/>
    <col min="4099" max="4104" width="18" style="30" customWidth="1"/>
    <col min="4105" max="4352" width="6.875" style="30"/>
    <col min="4353" max="4353" width="17.125" style="30" customWidth="1"/>
    <col min="4354" max="4354" width="34.875" style="30" customWidth="1"/>
    <col min="4355" max="4360" width="18" style="30" customWidth="1"/>
    <col min="4361" max="4608" width="6.875" style="30"/>
    <col min="4609" max="4609" width="17.125" style="30" customWidth="1"/>
    <col min="4610" max="4610" width="34.875" style="30" customWidth="1"/>
    <col min="4611" max="4616" width="18" style="30" customWidth="1"/>
    <col min="4617" max="4864" width="6.875" style="30"/>
    <col min="4865" max="4865" width="17.125" style="30" customWidth="1"/>
    <col min="4866" max="4866" width="34.875" style="30" customWidth="1"/>
    <col min="4867" max="4872" width="18" style="30" customWidth="1"/>
    <col min="4873" max="5120" width="6.875" style="30"/>
    <col min="5121" max="5121" width="17.125" style="30" customWidth="1"/>
    <col min="5122" max="5122" width="34.875" style="30" customWidth="1"/>
    <col min="5123" max="5128" width="18" style="30" customWidth="1"/>
    <col min="5129" max="5376" width="6.875" style="30"/>
    <col min="5377" max="5377" width="17.125" style="30" customWidth="1"/>
    <col min="5378" max="5378" width="34.875" style="30" customWidth="1"/>
    <col min="5379" max="5384" width="18" style="30" customWidth="1"/>
    <col min="5385" max="5632" width="6.875" style="30"/>
    <col min="5633" max="5633" width="17.125" style="30" customWidth="1"/>
    <col min="5634" max="5634" width="34.875" style="30" customWidth="1"/>
    <col min="5635" max="5640" width="18" style="30" customWidth="1"/>
    <col min="5641" max="5888" width="6.875" style="30"/>
    <col min="5889" max="5889" width="17.125" style="30" customWidth="1"/>
    <col min="5890" max="5890" width="34.875" style="30" customWidth="1"/>
    <col min="5891" max="5896" width="18" style="30" customWidth="1"/>
    <col min="5897" max="6144" width="6.875" style="30"/>
    <col min="6145" max="6145" width="17.125" style="30" customWidth="1"/>
    <col min="6146" max="6146" width="34.875" style="30" customWidth="1"/>
    <col min="6147" max="6152" width="18" style="30" customWidth="1"/>
    <col min="6153" max="6400" width="6.875" style="30"/>
    <col min="6401" max="6401" width="17.125" style="30" customWidth="1"/>
    <col min="6402" max="6402" width="34.875" style="30" customWidth="1"/>
    <col min="6403" max="6408" width="18" style="30" customWidth="1"/>
    <col min="6409" max="6656" width="6.875" style="30"/>
    <col min="6657" max="6657" width="17.125" style="30" customWidth="1"/>
    <col min="6658" max="6658" width="34.875" style="30" customWidth="1"/>
    <col min="6659" max="6664" width="18" style="30" customWidth="1"/>
    <col min="6665" max="6912" width="6.875" style="30"/>
    <col min="6913" max="6913" width="17.125" style="30" customWidth="1"/>
    <col min="6914" max="6914" width="34.875" style="30" customWidth="1"/>
    <col min="6915" max="6920" width="18" style="30" customWidth="1"/>
    <col min="6921" max="7168" width="6.875" style="30"/>
    <col min="7169" max="7169" width="17.125" style="30" customWidth="1"/>
    <col min="7170" max="7170" width="34.875" style="30" customWidth="1"/>
    <col min="7171" max="7176" width="18" style="30" customWidth="1"/>
    <col min="7177" max="7424" width="6.875" style="30"/>
    <col min="7425" max="7425" width="17.125" style="30" customWidth="1"/>
    <col min="7426" max="7426" width="34.875" style="30" customWidth="1"/>
    <col min="7427" max="7432" width="18" style="30" customWidth="1"/>
    <col min="7433" max="7680" width="6.875" style="30"/>
    <col min="7681" max="7681" width="17.125" style="30" customWidth="1"/>
    <col min="7682" max="7682" width="34.875" style="30" customWidth="1"/>
    <col min="7683" max="7688" width="18" style="30" customWidth="1"/>
    <col min="7689" max="7936" width="6.875" style="30"/>
    <col min="7937" max="7937" width="17.125" style="30" customWidth="1"/>
    <col min="7938" max="7938" width="34.875" style="30" customWidth="1"/>
    <col min="7939" max="7944" width="18" style="30" customWidth="1"/>
    <col min="7945" max="8192" width="6.875" style="30"/>
    <col min="8193" max="8193" width="17.125" style="30" customWidth="1"/>
    <col min="8194" max="8194" width="34.875" style="30" customWidth="1"/>
    <col min="8195" max="8200" width="18" style="30" customWidth="1"/>
    <col min="8201" max="8448" width="6.875" style="30"/>
    <col min="8449" max="8449" width="17.125" style="30" customWidth="1"/>
    <col min="8450" max="8450" width="34.875" style="30" customWidth="1"/>
    <col min="8451" max="8456" width="18" style="30" customWidth="1"/>
    <col min="8457" max="8704" width="6.875" style="30"/>
    <col min="8705" max="8705" width="17.125" style="30" customWidth="1"/>
    <col min="8706" max="8706" width="34.875" style="30" customWidth="1"/>
    <col min="8707" max="8712" width="18" style="30" customWidth="1"/>
    <col min="8713" max="8960" width="6.875" style="30"/>
    <col min="8961" max="8961" width="17.125" style="30" customWidth="1"/>
    <col min="8962" max="8962" width="34.875" style="30" customWidth="1"/>
    <col min="8963" max="8968" width="18" style="30" customWidth="1"/>
    <col min="8969" max="9216" width="6.875" style="30"/>
    <col min="9217" max="9217" width="17.125" style="30" customWidth="1"/>
    <col min="9218" max="9218" width="34.875" style="30" customWidth="1"/>
    <col min="9219" max="9224" width="18" style="30" customWidth="1"/>
    <col min="9225" max="9472" width="6.875" style="30"/>
    <col min="9473" max="9473" width="17.125" style="30" customWidth="1"/>
    <col min="9474" max="9474" width="34.875" style="30" customWidth="1"/>
    <col min="9475" max="9480" width="18" style="30" customWidth="1"/>
    <col min="9481" max="9728" width="6.875" style="30"/>
    <col min="9729" max="9729" width="17.125" style="30" customWidth="1"/>
    <col min="9730" max="9730" width="34.875" style="30" customWidth="1"/>
    <col min="9731" max="9736" width="18" style="30" customWidth="1"/>
    <col min="9737" max="9984" width="6.875" style="30"/>
    <col min="9985" max="9985" width="17.125" style="30" customWidth="1"/>
    <col min="9986" max="9986" width="34.875" style="30" customWidth="1"/>
    <col min="9987" max="9992" width="18" style="30" customWidth="1"/>
    <col min="9993" max="10240" width="6.875" style="30"/>
    <col min="10241" max="10241" width="17.125" style="30" customWidth="1"/>
    <col min="10242" max="10242" width="34.875" style="30" customWidth="1"/>
    <col min="10243" max="10248" width="18" style="30" customWidth="1"/>
    <col min="10249" max="10496" width="6.875" style="30"/>
    <col min="10497" max="10497" width="17.125" style="30" customWidth="1"/>
    <col min="10498" max="10498" width="34.875" style="30" customWidth="1"/>
    <col min="10499" max="10504" width="18" style="30" customWidth="1"/>
    <col min="10505" max="10752" width="6.875" style="30"/>
    <col min="10753" max="10753" width="17.125" style="30" customWidth="1"/>
    <col min="10754" max="10754" width="34.875" style="30" customWidth="1"/>
    <col min="10755" max="10760" width="18" style="30" customWidth="1"/>
    <col min="10761" max="11008" width="6.875" style="30"/>
    <col min="11009" max="11009" width="17.125" style="30" customWidth="1"/>
    <col min="11010" max="11010" width="34.875" style="30" customWidth="1"/>
    <col min="11011" max="11016" width="18" style="30" customWidth="1"/>
    <col min="11017" max="11264" width="6.875" style="30"/>
    <col min="11265" max="11265" width="17.125" style="30" customWidth="1"/>
    <col min="11266" max="11266" width="34.875" style="30" customWidth="1"/>
    <col min="11267" max="11272" width="18" style="30" customWidth="1"/>
    <col min="11273" max="11520" width="6.875" style="30"/>
    <col min="11521" max="11521" width="17.125" style="30" customWidth="1"/>
    <col min="11522" max="11522" width="34.875" style="30" customWidth="1"/>
    <col min="11523" max="11528" width="18" style="30" customWidth="1"/>
    <col min="11529" max="11776" width="6.875" style="30"/>
    <col min="11777" max="11777" width="17.125" style="30" customWidth="1"/>
    <col min="11778" max="11778" width="34.875" style="30" customWidth="1"/>
    <col min="11779" max="11784" width="18" style="30" customWidth="1"/>
    <col min="11785" max="12032" width="6.875" style="30"/>
    <col min="12033" max="12033" width="17.125" style="30" customWidth="1"/>
    <col min="12034" max="12034" width="34.875" style="30" customWidth="1"/>
    <col min="12035" max="12040" width="18" style="30" customWidth="1"/>
    <col min="12041" max="12288" width="6.875" style="30"/>
    <col min="12289" max="12289" width="17.125" style="30" customWidth="1"/>
    <col min="12290" max="12290" width="34.875" style="30" customWidth="1"/>
    <col min="12291" max="12296" width="18" style="30" customWidth="1"/>
    <col min="12297" max="12544" width="6.875" style="30"/>
    <col min="12545" max="12545" width="17.125" style="30" customWidth="1"/>
    <col min="12546" max="12546" width="34.875" style="30" customWidth="1"/>
    <col min="12547" max="12552" width="18" style="30" customWidth="1"/>
    <col min="12553" max="12800" width="6.875" style="30"/>
    <col min="12801" max="12801" width="17.125" style="30" customWidth="1"/>
    <col min="12802" max="12802" width="34.875" style="30" customWidth="1"/>
    <col min="12803" max="12808" width="18" style="30" customWidth="1"/>
    <col min="12809" max="13056" width="6.875" style="30"/>
    <col min="13057" max="13057" width="17.125" style="30" customWidth="1"/>
    <col min="13058" max="13058" width="34.875" style="30" customWidth="1"/>
    <col min="13059" max="13064" width="18" style="30" customWidth="1"/>
    <col min="13065" max="13312" width="6.875" style="30"/>
    <col min="13313" max="13313" width="17.125" style="30" customWidth="1"/>
    <col min="13314" max="13314" width="34.875" style="30" customWidth="1"/>
    <col min="13315" max="13320" width="18" style="30" customWidth="1"/>
    <col min="13321" max="13568" width="6.875" style="30"/>
    <col min="13569" max="13569" width="17.125" style="30" customWidth="1"/>
    <col min="13570" max="13570" width="34.875" style="30" customWidth="1"/>
    <col min="13571" max="13576" width="18" style="30" customWidth="1"/>
    <col min="13577" max="13824" width="6.875" style="30"/>
    <col min="13825" max="13825" width="17.125" style="30" customWidth="1"/>
    <col min="13826" max="13826" width="34.875" style="30" customWidth="1"/>
    <col min="13827" max="13832" width="18" style="30" customWidth="1"/>
    <col min="13833" max="14080" width="6.875" style="30"/>
    <col min="14081" max="14081" width="17.125" style="30" customWidth="1"/>
    <col min="14082" max="14082" width="34.875" style="30" customWidth="1"/>
    <col min="14083" max="14088" width="18" style="30" customWidth="1"/>
    <col min="14089" max="14336" width="6.875" style="30"/>
    <col min="14337" max="14337" width="17.125" style="30" customWidth="1"/>
    <col min="14338" max="14338" width="34.875" style="30" customWidth="1"/>
    <col min="14339" max="14344" width="18" style="30" customWidth="1"/>
    <col min="14345" max="14592" width="6.875" style="30"/>
    <col min="14593" max="14593" width="17.125" style="30" customWidth="1"/>
    <col min="14594" max="14594" width="34.875" style="30" customWidth="1"/>
    <col min="14595" max="14600" width="18" style="30" customWidth="1"/>
    <col min="14601" max="14848" width="6.875" style="30"/>
    <col min="14849" max="14849" width="17.125" style="30" customWidth="1"/>
    <col min="14850" max="14850" width="34.875" style="30" customWidth="1"/>
    <col min="14851" max="14856" width="18" style="30" customWidth="1"/>
    <col min="14857" max="15104" width="6.875" style="30"/>
    <col min="15105" max="15105" width="17.125" style="30" customWidth="1"/>
    <col min="15106" max="15106" width="34.875" style="30" customWidth="1"/>
    <col min="15107" max="15112" width="18" style="30" customWidth="1"/>
    <col min="15113" max="15360" width="6.875" style="30"/>
    <col min="15361" max="15361" width="17.125" style="30" customWidth="1"/>
    <col min="15362" max="15362" width="34.875" style="30" customWidth="1"/>
    <col min="15363" max="15368" width="18" style="30" customWidth="1"/>
    <col min="15369" max="15616" width="6.875" style="30"/>
    <col min="15617" max="15617" width="17.125" style="30" customWidth="1"/>
    <col min="15618" max="15618" width="34.875" style="30" customWidth="1"/>
    <col min="15619" max="15624" width="18" style="30" customWidth="1"/>
    <col min="15625" max="15872" width="6.875" style="30"/>
    <col min="15873" max="15873" width="17.125" style="30" customWidth="1"/>
    <col min="15874" max="15874" width="34.875" style="30" customWidth="1"/>
    <col min="15875" max="15880" width="18" style="30" customWidth="1"/>
    <col min="15881" max="16128" width="6.875" style="30"/>
    <col min="16129" max="16129" width="17.125" style="30" customWidth="1"/>
    <col min="16130" max="16130" width="34.875" style="30" customWidth="1"/>
    <col min="16131" max="16136" width="18" style="30" customWidth="1"/>
    <col min="16137" max="16384" width="6.875" style="30"/>
  </cols>
  <sheetData>
    <row r="1" ht="20.1" customHeight="1" spans="1:2">
      <c r="A1" s="31" t="s">
        <v>545</v>
      </c>
      <c r="B1" s="32"/>
    </row>
    <row r="2" ht="27" spans="1:8">
      <c r="A2" s="33" t="s">
        <v>546</v>
      </c>
      <c r="B2" s="34"/>
      <c r="C2" s="34"/>
      <c r="D2" s="34"/>
      <c r="E2" s="34"/>
      <c r="F2" s="34"/>
      <c r="G2" s="34"/>
      <c r="H2" s="46"/>
    </row>
    <row r="3" ht="20.1" customHeight="1" spans="1:8">
      <c r="A3" s="35"/>
      <c r="B3" s="36"/>
      <c r="C3" s="34"/>
      <c r="D3" s="34"/>
      <c r="E3" s="34"/>
      <c r="F3" s="34"/>
      <c r="G3" s="34"/>
      <c r="H3" s="46"/>
    </row>
    <row r="4" ht="20.1" customHeight="1" spans="1:8">
      <c r="A4" s="37"/>
      <c r="B4" s="38"/>
      <c r="C4" s="37"/>
      <c r="D4" s="37"/>
      <c r="E4" s="37"/>
      <c r="F4" s="37"/>
      <c r="G4" s="37"/>
      <c r="H4" s="47" t="s">
        <v>313</v>
      </c>
    </row>
    <row r="5" ht="29.25" customHeight="1" spans="1:8">
      <c r="A5" s="26" t="s">
        <v>340</v>
      </c>
      <c r="B5" s="26" t="s">
        <v>341</v>
      </c>
      <c r="C5" s="26" t="s">
        <v>318</v>
      </c>
      <c r="D5" s="39" t="s">
        <v>343</v>
      </c>
      <c r="E5" s="26" t="s">
        <v>344</v>
      </c>
      <c r="F5" s="26" t="s">
        <v>547</v>
      </c>
      <c r="G5" s="26" t="s">
        <v>548</v>
      </c>
      <c r="H5" s="26" t="s">
        <v>549</v>
      </c>
    </row>
    <row r="6" ht="27" customHeight="1" spans="1:8">
      <c r="A6" s="40"/>
      <c r="B6" s="40" t="s">
        <v>318</v>
      </c>
      <c r="C6" s="41">
        <f>D6+E6</f>
        <v>10795.57</v>
      </c>
      <c r="D6" s="41">
        <f>D7+D10+D15+D21+D46</f>
        <v>2322.84</v>
      </c>
      <c r="E6" s="41">
        <v>8472.73</v>
      </c>
      <c r="F6" s="48"/>
      <c r="G6" s="48"/>
      <c r="H6" s="48"/>
    </row>
    <row r="7" ht="18.75" customHeight="1" spans="1:8">
      <c r="A7" s="42" t="s">
        <v>345</v>
      </c>
      <c r="B7" s="42" t="s">
        <v>325</v>
      </c>
      <c r="C7" s="41">
        <v>12.03</v>
      </c>
      <c r="D7" s="41">
        <v>12.03</v>
      </c>
      <c r="E7" s="45"/>
      <c r="F7" s="49"/>
      <c r="G7" s="49"/>
      <c r="H7" s="49"/>
    </row>
    <row r="8" ht="18.75" customHeight="1" spans="1:8">
      <c r="A8" s="42" t="s">
        <v>346</v>
      </c>
      <c r="B8" s="42" t="s">
        <v>347</v>
      </c>
      <c r="C8" s="41">
        <v>12.03</v>
      </c>
      <c r="D8" s="41">
        <v>12.03</v>
      </c>
      <c r="E8" s="45"/>
      <c r="F8" s="49"/>
      <c r="G8" s="49"/>
      <c r="H8" s="49"/>
    </row>
    <row r="9" customHeight="1" spans="1:8">
      <c r="A9" s="42" t="s">
        <v>348</v>
      </c>
      <c r="B9" s="42" t="s">
        <v>349</v>
      </c>
      <c r="C9" s="41">
        <v>12.03</v>
      </c>
      <c r="D9" s="41">
        <v>12.03</v>
      </c>
      <c r="E9" s="45"/>
      <c r="F9" s="49"/>
      <c r="G9" s="49"/>
      <c r="H9" s="49"/>
    </row>
    <row r="10" customHeight="1" spans="1:9">
      <c r="A10" s="42" t="s">
        <v>350</v>
      </c>
      <c r="B10" s="42" t="s">
        <v>327</v>
      </c>
      <c r="C10" s="41">
        <v>224.97</v>
      </c>
      <c r="D10" s="41">
        <v>224.97</v>
      </c>
      <c r="E10" s="45"/>
      <c r="F10" s="49"/>
      <c r="G10" s="49"/>
      <c r="H10" s="49"/>
      <c r="I10" s="32"/>
    </row>
    <row r="11" customHeight="1" spans="1:8">
      <c r="A11" s="42" t="s">
        <v>351</v>
      </c>
      <c r="B11" s="42" t="s">
        <v>352</v>
      </c>
      <c r="C11" s="41">
        <v>224.97</v>
      </c>
      <c r="D11" s="41">
        <v>224.97</v>
      </c>
      <c r="E11" s="45"/>
      <c r="F11" s="49"/>
      <c r="G11" s="49"/>
      <c r="H11" s="49"/>
    </row>
    <row r="12" customHeight="1" spans="1:8">
      <c r="A12" s="42" t="s">
        <v>353</v>
      </c>
      <c r="B12" s="42" t="s">
        <v>354</v>
      </c>
      <c r="C12" s="41">
        <v>128.32</v>
      </c>
      <c r="D12" s="41">
        <v>128.32</v>
      </c>
      <c r="E12" s="45"/>
      <c r="F12" s="49"/>
      <c r="G12" s="49"/>
      <c r="H12" s="50"/>
    </row>
    <row r="13" customHeight="1" spans="1:9">
      <c r="A13" s="42" t="s">
        <v>355</v>
      </c>
      <c r="B13" s="42" t="s">
        <v>356</v>
      </c>
      <c r="C13" s="41">
        <v>64.16</v>
      </c>
      <c r="D13" s="41">
        <v>64.16</v>
      </c>
      <c r="E13" s="45"/>
      <c r="F13" s="49"/>
      <c r="G13" s="49"/>
      <c r="H13" s="50"/>
      <c r="I13" s="32"/>
    </row>
    <row r="14" customHeight="1" spans="1:8">
      <c r="A14" s="42" t="s">
        <v>357</v>
      </c>
      <c r="B14" s="42" t="s">
        <v>358</v>
      </c>
      <c r="C14" s="41">
        <v>32.49</v>
      </c>
      <c r="D14" s="41">
        <v>32.49</v>
      </c>
      <c r="E14" s="45"/>
      <c r="F14" s="49"/>
      <c r="G14" s="49"/>
      <c r="H14" s="49"/>
    </row>
    <row r="15" customHeight="1" spans="1:8">
      <c r="A15" s="42" t="s">
        <v>359</v>
      </c>
      <c r="B15" s="42" t="s">
        <v>329</v>
      </c>
      <c r="C15" s="41">
        <v>113.15</v>
      </c>
      <c r="D15" s="41">
        <v>113.15</v>
      </c>
      <c r="E15" s="45"/>
      <c r="F15" s="49"/>
      <c r="G15" s="49"/>
      <c r="H15" s="50"/>
    </row>
    <row r="16" customHeight="1" spans="1:8">
      <c r="A16" s="42" t="s">
        <v>360</v>
      </c>
      <c r="B16" s="42" t="s">
        <v>361</v>
      </c>
      <c r="C16" s="41">
        <v>113.15</v>
      </c>
      <c r="D16" s="41">
        <v>113.15</v>
      </c>
      <c r="E16" s="45"/>
      <c r="F16" s="49"/>
      <c r="G16" s="50"/>
      <c r="H16" s="50"/>
    </row>
    <row r="17" customHeight="1" spans="1:8">
      <c r="A17" s="42" t="s">
        <v>362</v>
      </c>
      <c r="B17" s="42" t="s">
        <v>363</v>
      </c>
      <c r="C17" s="41">
        <v>40.8</v>
      </c>
      <c r="D17" s="41">
        <v>40.8</v>
      </c>
      <c r="E17" s="45"/>
      <c r="F17" s="50"/>
      <c r="G17" s="50"/>
      <c r="H17" s="49"/>
    </row>
    <row r="18" customHeight="1" spans="1:8">
      <c r="A18" s="42">
        <v>2101102</v>
      </c>
      <c r="B18" s="42" t="s">
        <v>364</v>
      </c>
      <c r="C18" s="41">
        <v>39.4</v>
      </c>
      <c r="D18" s="41">
        <v>39.4</v>
      </c>
      <c r="E18" s="45"/>
      <c r="F18" s="50"/>
      <c r="G18" s="50"/>
      <c r="H18" s="50"/>
    </row>
    <row r="19" customHeight="1" spans="1:8">
      <c r="A19" s="42" t="s">
        <v>365</v>
      </c>
      <c r="B19" s="42" t="s">
        <v>366</v>
      </c>
      <c r="C19" s="41">
        <v>13.04</v>
      </c>
      <c r="D19" s="41">
        <v>13.04</v>
      </c>
      <c r="E19" s="45"/>
      <c r="F19" s="49"/>
      <c r="G19" s="50"/>
      <c r="H19" s="50"/>
    </row>
    <row r="20" customHeight="1" spans="1:8">
      <c r="A20" s="42">
        <v>2101199</v>
      </c>
      <c r="B20" s="42" t="s">
        <v>367</v>
      </c>
      <c r="C20" s="41">
        <v>19.91</v>
      </c>
      <c r="D20" s="41">
        <v>19.91</v>
      </c>
      <c r="E20" s="45"/>
      <c r="F20" s="50"/>
      <c r="G20" s="50"/>
      <c r="H20" s="50"/>
    </row>
    <row r="21" customHeight="1" spans="1:8">
      <c r="A21" s="42" t="s">
        <v>368</v>
      </c>
      <c r="B21" s="42" t="s">
        <v>331</v>
      </c>
      <c r="C21" s="43">
        <f t="shared" ref="C21:C26" si="0">D21+E21</f>
        <v>10277.07</v>
      </c>
      <c r="D21" s="41">
        <f>D22+D38</f>
        <v>1824.34</v>
      </c>
      <c r="E21" s="41">
        <v>8452.73</v>
      </c>
      <c r="F21" s="50"/>
      <c r="G21" s="50"/>
      <c r="H21" s="50"/>
    </row>
    <row r="22" customHeight="1" spans="1:8">
      <c r="A22" s="42" t="s">
        <v>369</v>
      </c>
      <c r="B22" s="42" t="s">
        <v>370</v>
      </c>
      <c r="C22" s="41">
        <f t="shared" si="0"/>
        <v>1924.44</v>
      </c>
      <c r="D22" s="41">
        <v>936.97</v>
      </c>
      <c r="E22" s="41">
        <v>987.47</v>
      </c>
      <c r="F22" s="50"/>
      <c r="G22" s="49"/>
      <c r="H22" s="50"/>
    </row>
    <row r="23" customHeight="1" spans="1:8">
      <c r="A23" s="42" t="s">
        <v>371</v>
      </c>
      <c r="B23" s="42" t="s">
        <v>372</v>
      </c>
      <c r="C23" s="41">
        <v>936.97</v>
      </c>
      <c r="D23" s="41">
        <v>936.97</v>
      </c>
      <c r="E23" s="44"/>
      <c r="F23" s="50"/>
      <c r="G23" s="50"/>
      <c r="H23" s="50"/>
    </row>
    <row r="24" customHeight="1" spans="1:8">
      <c r="A24" s="42" t="s">
        <v>373</v>
      </c>
      <c r="B24" s="42" t="s">
        <v>374</v>
      </c>
      <c r="C24" s="41">
        <v>883</v>
      </c>
      <c r="D24" s="44"/>
      <c r="E24" s="41">
        <v>883</v>
      </c>
      <c r="F24" s="50"/>
      <c r="G24" s="49"/>
      <c r="H24" s="50"/>
    </row>
    <row r="25" customHeight="1" spans="1:8">
      <c r="A25" s="42" t="s">
        <v>375</v>
      </c>
      <c r="B25" s="42" t="s">
        <v>376</v>
      </c>
      <c r="C25" s="41">
        <v>40</v>
      </c>
      <c r="D25" s="44"/>
      <c r="E25" s="41">
        <v>40</v>
      </c>
      <c r="F25" s="50"/>
      <c r="G25" s="50"/>
      <c r="H25" s="50"/>
    </row>
    <row r="26" customHeight="1" spans="1:8">
      <c r="A26" s="42">
        <v>2110199</v>
      </c>
      <c r="B26" s="42" t="s">
        <v>377</v>
      </c>
      <c r="C26" s="41">
        <f t="shared" si="0"/>
        <v>64.47</v>
      </c>
      <c r="D26" s="45"/>
      <c r="E26" s="51">
        <v>64.47</v>
      </c>
      <c r="F26" s="50"/>
      <c r="G26" s="50"/>
      <c r="H26" s="50"/>
    </row>
    <row r="27" customHeight="1" spans="1:8">
      <c r="A27" s="42" t="s">
        <v>378</v>
      </c>
      <c r="B27" s="42" t="s">
        <v>379</v>
      </c>
      <c r="C27" s="41">
        <v>37.86</v>
      </c>
      <c r="D27" s="44"/>
      <c r="E27" s="41">
        <v>37.86</v>
      </c>
      <c r="F27" s="50"/>
      <c r="G27" s="50"/>
      <c r="H27" s="50"/>
    </row>
    <row r="28" customHeight="1" spans="1:8">
      <c r="A28" s="42" t="s">
        <v>380</v>
      </c>
      <c r="B28" s="42" t="s">
        <v>381</v>
      </c>
      <c r="C28" s="45"/>
      <c r="D28" s="45"/>
      <c r="E28" s="45">
        <v>0</v>
      </c>
      <c r="F28" s="50"/>
      <c r="G28" s="50"/>
      <c r="H28" s="50"/>
    </row>
    <row r="29" customHeight="1" spans="1:8">
      <c r="A29" s="42" t="s">
        <v>382</v>
      </c>
      <c r="B29" s="42" t="s">
        <v>383</v>
      </c>
      <c r="C29" s="45"/>
      <c r="D29" s="45"/>
      <c r="E29" s="45">
        <v>0</v>
      </c>
      <c r="F29" s="50"/>
      <c r="G29" s="50"/>
      <c r="H29" s="50"/>
    </row>
    <row r="30" customHeight="1" spans="1:8">
      <c r="A30" s="42" t="s">
        <v>384</v>
      </c>
      <c r="B30" s="42" t="s">
        <v>385</v>
      </c>
      <c r="C30" s="41">
        <v>37.86</v>
      </c>
      <c r="D30" s="44"/>
      <c r="E30" s="41">
        <v>37.86</v>
      </c>
      <c r="F30" s="50"/>
      <c r="G30" s="50"/>
      <c r="H30" s="50"/>
    </row>
    <row r="31" customHeight="1" spans="1:8">
      <c r="A31" s="42" t="s">
        <v>386</v>
      </c>
      <c r="B31" s="42" t="s">
        <v>387</v>
      </c>
      <c r="C31" s="41">
        <v>4276.66</v>
      </c>
      <c r="D31" s="44"/>
      <c r="E31" s="41">
        <v>4276.66</v>
      </c>
      <c r="F31" s="50"/>
      <c r="G31" s="50"/>
      <c r="H31" s="50"/>
    </row>
    <row r="32" customHeight="1" spans="1:8">
      <c r="A32" s="42" t="s">
        <v>388</v>
      </c>
      <c r="B32" s="42" t="s">
        <v>389</v>
      </c>
      <c r="C32" s="41">
        <v>738.4</v>
      </c>
      <c r="D32" s="44"/>
      <c r="E32" s="41">
        <v>738.4</v>
      </c>
      <c r="F32" s="50"/>
      <c r="G32" s="50"/>
      <c r="H32" s="50"/>
    </row>
    <row r="33" customHeight="1" spans="1:8">
      <c r="A33" s="42" t="s">
        <v>390</v>
      </c>
      <c r="B33" s="42" t="s">
        <v>391</v>
      </c>
      <c r="C33" s="41">
        <v>3512.26</v>
      </c>
      <c r="D33" s="44"/>
      <c r="E33" s="41">
        <v>3512.26</v>
      </c>
      <c r="F33" s="50"/>
      <c r="G33" s="50"/>
      <c r="H33" s="50"/>
    </row>
    <row r="34" customHeight="1" spans="1:8">
      <c r="A34" s="42" t="s">
        <v>392</v>
      </c>
      <c r="B34" s="42" t="s">
        <v>393</v>
      </c>
      <c r="C34" s="41">
        <v>26</v>
      </c>
      <c r="D34" s="44"/>
      <c r="E34" s="41">
        <v>26</v>
      </c>
      <c r="F34" s="50"/>
      <c r="G34" s="50"/>
      <c r="H34" s="50"/>
    </row>
    <row r="35" customHeight="1" spans="1:8">
      <c r="A35" s="42" t="s">
        <v>394</v>
      </c>
      <c r="B35" s="42" t="s">
        <v>395</v>
      </c>
      <c r="C35" s="45"/>
      <c r="D35" s="45"/>
      <c r="E35" s="45">
        <v>0</v>
      </c>
      <c r="F35" s="50"/>
      <c r="G35" s="50"/>
      <c r="H35" s="50"/>
    </row>
    <row r="36" customHeight="1" spans="1:8">
      <c r="A36" s="42" t="s">
        <v>396</v>
      </c>
      <c r="B36" s="42" t="s">
        <v>397</v>
      </c>
      <c r="C36" s="45"/>
      <c r="D36" s="45"/>
      <c r="E36" s="45">
        <v>0</v>
      </c>
      <c r="F36" s="50"/>
      <c r="G36" s="50"/>
      <c r="H36" s="50"/>
    </row>
    <row r="37" customHeight="1" spans="1:8">
      <c r="A37" s="42">
        <v>2110402</v>
      </c>
      <c r="B37" s="42" t="s">
        <v>398</v>
      </c>
      <c r="C37" s="45"/>
      <c r="D37" s="45"/>
      <c r="E37" s="45">
        <v>0</v>
      </c>
      <c r="F37" s="50"/>
      <c r="G37" s="50"/>
      <c r="H37" s="50"/>
    </row>
    <row r="38" customHeight="1" spans="1:8">
      <c r="A38" s="42" t="s">
        <v>399</v>
      </c>
      <c r="B38" s="42" t="s">
        <v>400</v>
      </c>
      <c r="C38" s="41">
        <f>D38+E38</f>
        <v>1538.4</v>
      </c>
      <c r="D38" s="41">
        <v>887.37</v>
      </c>
      <c r="E38" s="41">
        <v>651.03</v>
      </c>
      <c r="F38" s="50"/>
      <c r="G38" s="50"/>
      <c r="H38" s="50"/>
    </row>
    <row r="39" customHeight="1" spans="1:8">
      <c r="A39" s="42" t="s">
        <v>401</v>
      </c>
      <c r="B39" s="42" t="s">
        <v>402</v>
      </c>
      <c r="C39" s="41">
        <f>D39+E39</f>
        <v>1483.4</v>
      </c>
      <c r="D39" s="41">
        <v>887.37</v>
      </c>
      <c r="E39" s="41">
        <v>596.03</v>
      </c>
      <c r="F39" s="50"/>
      <c r="G39" s="50"/>
      <c r="H39" s="50"/>
    </row>
    <row r="40" customHeight="1" spans="1:8">
      <c r="A40" s="42" t="s">
        <v>403</v>
      </c>
      <c r="B40" s="42" t="s">
        <v>404</v>
      </c>
      <c r="C40" s="41">
        <v>51</v>
      </c>
      <c r="D40" s="44"/>
      <c r="E40" s="41">
        <v>51</v>
      </c>
      <c r="F40" s="50"/>
      <c r="G40" s="50"/>
      <c r="H40" s="50"/>
    </row>
    <row r="41" customHeight="1" spans="1:8">
      <c r="A41" s="42">
        <v>2111103</v>
      </c>
      <c r="B41" s="42" t="s">
        <v>405</v>
      </c>
      <c r="C41" s="41"/>
      <c r="D41" s="45"/>
      <c r="E41" s="45">
        <v>0</v>
      </c>
      <c r="F41" s="50"/>
      <c r="G41" s="50"/>
      <c r="H41" s="50"/>
    </row>
    <row r="42" customHeight="1" spans="1:8">
      <c r="A42" s="42" t="s">
        <v>406</v>
      </c>
      <c r="B42" s="42" t="s">
        <v>407</v>
      </c>
      <c r="C42" s="41">
        <v>4</v>
      </c>
      <c r="D42" s="44"/>
      <c r="E42" s="41">
        <v>4</v>
      </c>
      <c r="F42" s="50"/>
      <c r="G42" s="50"/>
      <c r="H42" s="50"/>
    </row>
    <row r="43" customHeight="1" spans="1:8">
      <c r="A43" s="42" t="s">
        <v>408</v>
      </c>
      <c r="B43" s="42" t="s">
        <v>409</v>
      </c>
      <c r="C43" s="45"/>
      <c r="D43" s="45"/>
      <c r="E43" s="45">
        <v>0</v>
      </c>
      <c r="F43" s="50"/>
      <c r="G43" s="50"/>
      <c r="H43" s="50"/>
    </row>
    <row r="44" customHeight="1" spans="1:8">
      <c r="A44" s="42">
        <v>21199</v>
      </c>
      <c r="B44" s="42" t="s">
        <v>410</v>
      </c>
      <c r="C44" s="41">
        <f>D44+E44</f>
        <v>2519.71</v>
      </c>
      <c r="D44" s="45"/>
      <c r="E44" s="51">
        <v>2519.71</v>
      </c>
      <c r="F44" s="50"/>
      <c r="G44" s="50"/>
      <c r="H44" s="50"/>
    </row>
    <row r="45" customHeight="1" spans="1:8">
      <c r="A45" s="42">
        <v>2119901</v>
      </c>
      <c r="B45" s="42" t="s">
        <v>411</v>
      </c>
      <c r="C45" s="41">
        <f>D45+E45</f>
        <v>2519.71</v>
      </c>
      <c r="D45" s="45"/>
      <c r="E45" s="51">
        <v>2519.71</v>
      </c>
      <c r="F45" s="50"/>
      <c r="G45" s="50"/>
      <c r="H45" s="50"/>
    </row>
    <row r="46" customHeight="1" spans="1:8">
      <c r="A46" s="42" t="s">
        <v>412</v>
      </c>
      <c r="B46" s="42" t="s">
        <v>332</v>
      </c>
      <c r="C46" s="41">
        <v>148.35</v>
      </c>
      <c r="D46" s="41">
        <v>148.35</v>
      </c>
      <c r="E46" s="45"/>
      <c r="F46" s="50"/>
      <c r="G46" s="50"/>
      <c r="H46" s="50"/>
    </row>
    <row r="47" customHeight="1" spans="1:8">
      <c r="A47" s="42" t="s">
        <v>413</v>
      </c>
      <c r="B47" s="42" t="s">
        <v>414</v>
      </c>
      <c r="C47" s="41">
        <v>148.35</v>
      </c>
      <c r="D47" s="41">
        <v>148.35</v>
      </c>
      <c r="E47" s="45"/>
      <c r="F47" s="50"/>
      <c r="G47" s="50"/>
      <c r="H47" s="50"/>
    </row>
    <row r="48" customHeight="1" spans="1:8">
      <c r="A48" s="42" t="s">
        <v>415</v>
      </c>
      <c r="B48" s="42" t="s">
        <v>416</v>
      </c>
      <c r="C48" s="41">
        <v>148.35</v>
      </c>
      <c r="D48" s="41">
        <v>148.35</v>
      </c>
      <c r="E48" s="45"/>
      <c r="F48" s="50"/>
      <c r="G48" s="50"/>
      <c r="H48" s="50"/>
    </row>
  </sheetData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N5" sqref="N5"/>
    </sheetView>
  </sheetViews>
  <sheetFormatPr defaultColWidth="9" defaultRowHeight="15"/>
  <cols>
    <col min="1" max="1" width="14.625" customWidth="1"/>
    <col min="2" max="2" width="11.375" customWidth="1"/>
    <col min="3" max="3" width="11.625" customWidth="1"/>
    <col min="4" max="4" width="13.625" customWidth="1"/>
    <col min="5" max="5" width="10.5" customWidth="1"/>
    <col min="6" max="6" width="10.25" customWidth="1"/>
    <col min="9" max="9" width="10.25" customWidth="1"/>
    <col min="10" max="10" width="8.1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2" t="s">
        <v>550</v>
      </c>
      <c r="B1" s="23"/>
      <c r="C1" s="23"/>
      <c r="D1" s="23"/>
      <c r="E1" s="23"/>
      <c r="F1" s="23"/>
    </row>
    <row r="2" ht="36.75" customHeight="1" spans="1:11">
      <c r="A2" s="24" t="s">
        <v>551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4.45" customHeight="1" spans="1:11">
      <c r="A3" s="23"/>
      <c r="B3" s="23"/>
      <c r="C3" s="23"/>
      <c r="D3" s="23"/>
      <c r="E3" s="23"/>
      <c r="F3" s="23"/>
      <c r="K3" t="s">
        <v>313</v>
      </c>
    </row>
    <row r="4" ht="14.45" customHeight="1" spans="1:11">
      <c r="A4" s="25" t="s">
        <v>316</v>
      </c>
      <c r="B4" s="26" t="s">
        <v>318</v>
      </c>
      <c r="C4" s="26" t="s">
        <v>506</v>
      </c>
      <c r="D4" s="26" t="s">
        <v>496</v>
      </c>
      <c r="E4" s="26" t="s">
        <v>497</v>
      </c>
      <c r="F4" s="26" t="s">
        <v>498</v>
      </c>
      <c r="G4" s="26" t="s">
        <v>499</v>
      </c>
      <c r="H4" s="26"/>
      <c r="I4" s="26" t="s">
        <v>500</v>
      </c>
      <c r="J4" s="26" t="s">
        <v>501</v>
      </c>
      <c r="K4" s="26" t="s">
        <v>504</v>
      </c>
    </row>
    <row r="5" s="21" customFormat="1" ht="42.75" customHeight="1" spans="1:11">
      <c r="A5" s="25"/>
      <c r="B5" s="26"/>
      <c r="C5" s="26"/>
      <c r="D5" s="26"/>
      <c r="E5" s="26"/>
      <c r="F5" s="26"/>
      <c r="G5" s="26" t="s">
        <v>512</v>
      </c>
      <c r="H5" s="26" t="s">
        <v>552</v>
      </c>
      <c r="I5" s="26"/>
      <c r="J5" s="26"/>
      <c r="K5" s="26"/>
    </row>
    <row r="6" ht="30" customHeight="1" spans="1:11">
      <c r="A6" s="27" t="s">
        <v>318</v>
      </c>
      <c r="B6" s="28">
        <f>C6+D6</f>
        <v>2258.04</v>
      </c>
      <c r="C6" s="28">
        <f>C7+C8+C9</f>
        <v>1410.38</v>
      </c>
      <c r="D6" s="28">
        <f>D7+D8</f>
        <v>847.66</v>
      </c>
      <c r="E6" s="28"/>
      <c r="F6" s="28"/>
      <c r="G6" s="28"/>
      <c r="H6" s="28"/>
      <c r="I6" s="28"/>
      <c r="J6" s="28"/>
      <c r="K6" s="28"/>
    </row>
    <row r="7" ht="48" customHeight="1" spans="1:11">
      <c r="A7" s="29" t="s">
        <v>553</v>
      </c>
      <c r="B7" s="28">
        <f>C7+D7</f>
        <v>2173.04</v>
      </c>
      <c r="C7" s="28">
        <v>1410.38</v>
      </c>
      <c r="D7" s="28">
        <v>762.66</v>
      </c>
      <c r="E7" s="28"/>
      <c r="F7" s="28"/>
      <c r="G7" s="28"/>
      <c r="H7" s="28"/>
      <c r="I7" s="28"/>
      <c r="J7" s="28"/>
      <c r="K7" s="28"/>
    </row>
    <row r="8" ht="48" customHeight="1" spans="1:11">
      <c r="A8" s="29" t="s">
        <v>554</v>
      </c>
      <c r="B8" s="28">
        <f>C8+D8</f>
        <v>85</v>
      </c>
      <c r="C8" s="28"/>
      <c r="D8" s="28">
        <v>85</v>
      </c>
      <c r="E8" s="28"/>
      <c r="F8" s="28"/>
      <c r="G8" s="28"/>
      <c r="H8" s="28"/>
      <c r="I8" s="28"/>
      <c r="J8" s="28"/>
      <c r="K8" s="28"/>
    </row>
    <row r="9" ht="49.5" customHeight="1" spans="1:11">
      <c r="A9" s="29" t="s">
        <v>555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3" customHeight="1"/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I9" sqref="I9"/>
    </sheetView>
  </sheetViews>
  <sheetFormatPr defaultColWidth="9" defaultRowHeight="15" outlineLevelCol="5"/>
  <cols>
    <col min="1" max="1" width="12.25" style="2" customWidth="1"/>
    <col min="2" max="2" width="29.25" style="2" customWidth="1"/>
    <col min="3" max="3" width="8.75" style="2" customWidth="1"/>
    <col min="4" max="4" width="5.375" style="2" customWidth="1"/>
    <col min="5" max="5" width="12" style="2" customWidth="1"/>
    <col min="6" max="6" width="16.125" style="2" customWidth="1"/>
    <col min="7" max="16384" width="9" style="2"/>
  </cols>
  <sheetData>
    <row r="2" s="1" customFormat="1" ht="31.5" customHeight="1" spans="1:6">
      <c r="A2" s="3" t="s">
        <v>556</v>
      </c>
      <c r="B2" s="3" t="s">
        <v>557</v>
      </c>
      <c r="C2" s="3" t="s">
        <v>557</v>
      </c>
      <c r="D2" s="3" t="s">
        <v>557</v>
      </c>
      <c r="E2" s="3" t="s">
        <v>557</v>
      </c>
      <c r="F2" s="3" t="s">
        <v>557</v>
      </c>
    </row>
    <row r="3" s="1" customFormat="1" ht="29" customHeight="1" spans="1:6">
      <c r="A3" s="4" t="s">
        <v>558</v>
      </c>
      <c r="B3" s="5" t="s">
        <v>559</v>
      </c>
      <c r="C3" s="5"/>
      <c r="D3" s="5"/>
      <c r="E3" s="4" t="s">
        <v>560</v>
      </c>
      <c r="F3" s="4" t="s">
        <v>313</v>
      </c>
    </row>
    <row r="4" s="1" customFormat="1" ht="36" customHeight="1" spans="1:6">
      <c r="A4" s="6" t="s">
        <v>561</v>
      </c>
      <c r="B4" s="7" t="s">
        <v>562</v>
      </c>
      <c r="C4" s="8"/>
      <c r="D4" s="9"/>
      <c r="E4" s="7" t="s">
        <v>563</v>
      </c>
      <c r="F4" s="7" t="s">
        <v>564</v>
      </c>
    </row>
    <row r="5" s="1" customFormat="1" ht="19.15" customHeight="1" spans="1:6">
      <c r="A5" s="10" t="s">
        <v>565</v>
      </c>
      <c r="B5" s="11">
        <v>437</v>
      </c>
      <c r="C5" s="11"/>
      <c r="D5" s="11"/>
      <c r="E5" s="19" t="s">
        <v>566</v>
      </c>
      <c r="F5" s="19">
        <v>437</v>
      </c>
    </row>
    <row r="6" s="1" customFormat="1" ht="30" customHeight="1" spans="1:6">
      <c r="A6" s="10" t="s">
        <v>567</v>
      </c>
      <c r="B6" s="11"/>
      <c r="C6" s="11"/>
      <c r="D6" s="11"/>
      <c r="E6" s="19" t="s">
        <v>568</v>
      </c>
      <c r="F6" s="19"/>
    </row>
    <row r="7" s="1" customFormat="1" ht="61" customHeight="1" spans="1:6">
      <c r="A7" s="6" t="s">
        <v>569</v>
      </c>
      <c r="B7" s="12" t="s">
        <v>570</v>
      </c>
      <c r="C7" s="12"/>
      <c r="D7" s="12"/>
      <c r="E7" s="12"/>
      <c r="F7" s="12"/>
    </row>
    <row r="8" s="1" customFormat="1" ht="66" customHeight="1" spans="1:6">
      <c r="A8" s="6" t="s">
        <v>571</v>
      </c>
      <c r="B8" s="13" t="s">
        <v>572</v>
      </c>
      <c r="C8" s="13"/>
      <c r="D8" s="13"/>
      <c r="E8" s="13"/>
      <c r="F8" s="13"/>
    </row>
    <row r="9" s="1" customFormat="1" ht="87" customHeight="1" spans="1:6">
      <c r="A9" s="6" t="s">
        <v>573</v>
      </c>
      <c r="B9" s="13" t="s">
        <v>574</v>
      </c>
      <c r="C9" s="13"/>
      <c r="D9" s="13"/>
      <c r="E9" s="13"/>
      <c r="F9" s="13"/>
    </row>
    <row r="10" s="1" customFormat="1" ht="21.75" customHeight="1" spans="1:6">
      <c r="A10" s="6" t="s">
        <v>575</v>
      </c>
      <c r="B10" s="6" t="s">
        <v>576</v>
      </c>
      <c r="C10" s="14" t="s">
        <v>577</v>
      </c>
      <c r="D10" s="6" t="s">
        <v>578</v>
      </c>
      <c r="E10" s="6" t="s">
        <v>579</v>
      </c>
      <c r="F10" s="14" t="s">
        <v>580</v>
      </c>
    </row>
    <row r="11" s="1" customFormat="1" ht="30" customHeight="1" spans="1:6">
      <c r="A11" s="14" t="s">
        <v>575</v>
      </c>
      <c r="B11" s="15" t="s">
        <v>581</v>
      </c>
      <c r="C11" s="16">
        <v>20</v>
      </c>
      <c r="D11" s="16" t="s">
        <v>582</v>
      </c>
      <c r="E11" s="16" t="s">
        <v>583</v>
      </c>
      <c r="F11" s="16">
        <v>31</v>
      </c>
    </row>
    <row r="12" s="1" customFormat="1" ht="31" customHeight="1" spans="1:6">
      <c r="A12" s="14" t="s">
        <v>575</v>
      </c>
      <c r="B12" s="17" t="s">
        <v>584</v>
      </c>
      <c r="C12" s="18">
        <v>10</v>
      </c>
      <c r="D12" s="18" t="s">
        <v>585</v>
      </c>
      <c r="E12" s="18" t="s">
        <v>586</v>
      </c>
      <c r="F12" s="20">
        <v>0.8</v>
      </c>
    </row>
    <row r="13" s="1" customFormat="1" ht="29" customHeight="1" spans="1:6">
      <c r="A13" s="14" t="s">
        <v>575</v>
      </c>
      <c r="B13" s="17" t="s">
        <v>587</v>
      </c>
      <c r="C13" s="18">
        <v>10</v>
      </c>
      <c r="D13" s="18" t="s">
        <v>585</v>
      </c>
      <c r="E13" s="18" t="s">
        <v>586</v>
      </c>
      <c r="F13" s="20">
        <v>0.95</v>
      </c>
    </row>
    <row r="14" s="1" customFormat="1" ht="30" customHeight="1" spans="1:6">
      <c r="A14" s="14" t="s">
        <v>575</v>
      </c>
      <c r="B14" s="17" t="s">
        <v>588</v>
      </c>
      <c r="C14" s="18">
        <v>10</v>
      </c>
      <c r="D14" s="18" t="s">
        <v>585</v>
      </c>
      <c r="E14" s="18" t="s">
        <v>586</v>
      </c>
      <c r="F14" s="20">
        <v>0.95</v>
      </c>
    </row>
    <row r="15" s="1" customFormat="1" ht="29" customHeight="1" spans="1:6">
      <c r="A15" s="14" t="s">
        <v>575</v>
      </c>
      <c r="B15" s="17" t="s">
        <v>589</v>
      </c>
      <c r="C15" s="18">
        <v>40</v>
      </c>
      <c r="D15" s="18" t="s">
        <v>590</v>
      </c>
      <c r="E15" s="18" t="s">
        <v>586</v>
      </c>
      <c r="F15" s="18">
        <v>50</v>
      </c>
    </row>
    <row r="16" s="1" customFormat="1" ht="28" customHeight="1" spans="1:6">
      <c r="A16" s="14" t="s">
        <v>575</v>
      </c>
      <c r="B16" s="17" t="s">
        <v>591</v>
      </c>
      <c r="C16" s="18">
        <v>10</v>
      </c>
      <c r="D16" s="18" t="s">
        <v>585</v>
      </c>
      <c r="E16" s="18" t="s">
        <v>586</v>
      </c>
      <c r="F16" s="20">
        <v>0.95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16"/>
    <mergeCell ref="B5:D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hb102-1</cp:lastModifiedBy>
  <dcterms:created xsi:type="dcterms:W3CDTF">2015-06-06T02:19:00Z</dcterms:created>
  <dcterms:modified xsi:type="dcterms:W3CDTF">2022-08-22T17:25:47Z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