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项目计划" sheetId="1" r:id="rId1"/>
    <sheet name="WpsReserved_CellImgList" sheetId="2" state="hidden" r:id="rId2"/>
  </sheets>
  <externalReferences>
    <externalReference r:id="rId5"/>
  </externalReferences>
  <definedNames>
    <definedName name="项目类型">'[1]勿删'!$B$1:$N$1</definedName>
    <definedName name="_xlnm.Print_Titles" localSheetId="0">'项目计划'!$3:$6</definedName>
    <definedName name="_xlnm._FilterDatabase" localSheetId="0" hidden="1">'项目计划'!$A$7:$HN$38</definedName>
  </definedNames>
  <calcPr fullCalcOnLoad="1"/>
</workbook>
</file>

<file path=xl/sharedStrings.xml><?xml version="1.0" encoding="utf-8"?>
<sst xmlns="http://schemas.openxmlformats.org/spreadsheetml/2006/main" count="341" uniqueCount="226">
  <si>
    <t>附件3</t>
  </si>
  <si>
    <t>江津区2023年第五批财政衔接推进乡村振兴补助资金项目计划表</t>
  </si>
  <si>
    <t>序号</t>
  </si>
  <si>
    <t>单位</t>
  </si>
  <si>
    <t>项目名称</t>
  </si>
  <si>
    <t>项目类型</t>
  </si>
  <si>
    <t>建设任务</t>
  </si>
  <si>
    <t>建设性质</t>
  </si>
  <si>
    <t>实施地点</t>
  </si>
  <si>
    <t>绩效目标</t>
  </si>
  <si>
    <t>群众参与和利益
联结机制</t>
  </si>
  <si>
    <t>实施
单位</t>
  </si>
  <si>
    <t>资金规模和筹资方式</t>
  </si>
  <si>
    <t>备注</t>
  </si>
  <si>
    <t>主管部门</t>
  </si>
  <si>
    <t>业主单位</t>
  </si>
  <si>
    <t>小计（万元）</t>
  </si>
  <si>
    <t>财政资金</t>
  </si>
  <si>
    <t>群众自筹等其他资金</t>
  </si>
  <si>
    <t>衔接资金</t>
  </si>
  <si>
    <t>其他财政资金</t>
  </si>
  <si>
    <t>合计</t>
  </si>
  <si>
    <t>白沙镇</t>
  </si>
  <si>
    <t>江津区白沙镇芳阴村2023年丘陵山区“户作”机械化生产应用场景建设工程</t>
  </si>
  <si>
    <t>产业发展</t>
  </si>
  <si>
    <t xml:space="preserve">打造丘陵山区“户作”机械化生产应用场景。项目总投入：208.45万元，其中财政补助资金133.785万元（不与国家农机购置补贴、区级及以上其他补助等重复享受），自筹资金74.665万元（含农机购置补贴2.74万元）。
一、工程建设
1.新建水泥晒坝（硬化厚度20cm）400㎡，财政补助资金2万元。
2.水电配套设施1套，财政补助资金4.9万元。
3.排水沟渠（50*80cm）200m，财政补助资金2.4万元。
4.监控系统1套，财政补助资金3.5万元。
5.农田宜机化简要改造200亩，财政补助资金8万元。
6.泥结石路2400m，财政补助资金36万元。
二、设备购买
1.双行甘薯移栽机（山东华龙2ZBX一2A）1台，财政补助资金5.6万元。
2.双行红薯杀青机（青岛洪珠1JH-180）1台，财政补助资金1.05万元。
3.甘薯蔓藤采收机（9YF-2200）1台，财政补助资金3.15万元。
4.大疆植保无人机（大疆T25）1套，财政补助资金3.225万元（不含农机购置补贴0.9万元）。
5.大疆航测多光谱无人机（大疆Mavic3M）1套，财政补助资金2.1万元。
6.家家乐杂粮割台（4YG-5A）1台，财政补助资金2.52万元。
7.久保田拖拉机（久保田M954-KQ含两条窄轮胎）1台，财政补助资金15.5万元（不含农机购置补贴1.72万元）。
8.烘干机（一田5HL-100）1台，财政补助资金20.86万元。
9.平移式喷灌机（山东旭原JP75-300型）1台，财政补助资金2.8万元。
10.自卸式运输车（豪沃牌ZZ1047C3215FI45）1台，财政补助资金10.5万元
11.粗选筛（2mm）1套，财政补助资金1.75万元。
12.储料斗1台，财政补助资金1.05万元。
13.果蔬干燥机（汇田5HDG-0.35/3.0）1台，财政补助资金0.231万元。
14.微耕机（汇田1WGCZ6.3-135C）1台，财政补助资金0.325万元（不含农机购置补贴0.06万元）。
15.微耕机（汇田1WGCZ4.1-100B）1台，财政补助资金0.234万元（不含农机购置补贴0.06万元）。
16.周转箱（全新熟料0.3*0.4*0.6m）1000个，财政补助资金3.85万元。
17.托盘（加厚1*1.2m）160个，财政补助资金2.24万元。       </t>
  </si>
  <si>
    <t>新建</t>
  </si>
  <si>
    <t>白沙镇芳阴村</t>
  </si>
  <si>
    <t>1.产出指标：（1）数量指标：购买农机15台套；（2）质量指标：项目验收合格率100%；（3）时效指标：项目按时开工率100%，项目按时完工率100%；（4）成本指标：控制在预算范围内。
2.效益指标：（1）经济效益：投产后，年产值≥30万元；（2）社会效益：带动农户100户260人受益，其中脱贫人3户11人，辐射带动周边区域发展甘薯机械化生产2000亩以上；（3）可持续效益：持续带动受益≥5年。
3.满意度：受益农户满意度≥95%。</t>
  </si>
  <si>
    <t>22人参与项目选择、实施、监督和管理。
1.务工就业：通过带动生产、务工就业等方式，带动农户100户260人受益，其中脱贫户3户11人，预计每户户均年增收2000元，受益持续5年以上。
2.社会化服务：辐射带动周边区域发展甘薯机械化生产2000亩以上。</t>
  </si>
  <si>
    <t>区农业农村委（区乡村振兴局）</t>
  </si>
  <si>
    <t>重庆市江津区白沙镇芳阴村股份经济合作联合社</t>
  </si>
  <si>
    <t>区级资金</t>
  </si>
  <si>
    <t>龙华镇</t>
  </si>
  <si>
    <t>江津区龙华镇燕坝村2023年甘薯加工项目</t>
  </si>
  <si>
    <r>
      <t>在燕坝村建设甘薯加工基地800平方米，日产10吨精细淀粉。项目总投入240.50万元，其中财政补助资金159.35万元，自筹资金81.15万元。
1.水电配套设施1套，财政补助资金5.6万元。
2.排水沟渠（50*80cm）300m，财政补助资金3.6万元。
3.监控系统1套，财政补助资金3.5万元。
4.上料斗（河南鼎发）1台，财政补助资金0.42万元。
5.原料清洗输送机（河南鼎发QXJ-32）2台，财政补助资金3.15万元。
6.笼式清洗机（鼎发QXZL-60）1台，财政补助资金1.134万元。
7.浆叶干洗清洗机（鼎发JYJ-70）1台，财政补助资金3.045万元。
8.薯类专用破碎机（鼎发PSJ-12）1台，财政补助资金2.94万元。
9.薯类专用粉碎机（鼎发FSJ-32）1台，财政补助资金3.675万元。
10.浆渣分离机（鼎发FLJ-60）4台，财政补助资金12.18万元。
11.过细分离机（鼎发GXJ-60）1台，财政补助资金2.94万元。
12.分离筛操作平台1套，财政补助资金4.095万元。
13.除砂机（鼎发CSQ-20）1套，财政补助资金1.89万元。
14.抽浆泵（鼎发，国标）2台，财政补助资金0.945万元。
15.粉碎机抽料泵（鼎发，国标）1台，财政补助资金0.84万元。
16.中转池搅拌机（鼎发）2台，财政补助资金3.045万元。
17.淀粉中转罐（鼎发，6m</t>
    </r>
    <r>
      <rPr>
        <sz val="18"/>
        <rFont val="宋体"/>
        <family val="0"/>
      </rPr>
      <t>³</t>
    </r>
    <r>
      <rPr>
        <sz val="18"/>
        <rFont val="方正仿宋_GBK"/>
        <family val="4"/>
      </rPr>
      <t>）3台，财政补助资金6.93万元。
18.全旋流机组（鼎发）17组，财政补助资金28.441万元。
19.脱水机（鼎发真空脱水机）1台，财政补助资金6.195万元。
20.气流烘干机（鼎发QLHG-10）1套，财政补助资金23.73万元。
21.电器控制柜（国标）5台，财政补助资金6.195万元。
22.电缆线（国标）1套，财政补助资金2.1万元。
23.污水抽排管网1套，财政补助资金2.1万元。
24.车间水路管道1套，财政补助资金2.1万元。
25.抽渣系统1套，财政补助资金3.78万元。
26.红薯粉条机（TF180型含模具3套）1套，财政补助资金5.18万元。
27.粉条烘干房100m</t>
    </r>
    <r>
      <rPr>
        <sz val="18"/>
        <rFont val="宋体"/>
        <family val="0"/>
      </rPr>
      <t>³</t>
    </r>
    <r>
      <rPr>
        <sz val="18"/>
        <rFont val="方正仿宋_GBK"/>
        <family val="4"/>
      </rPr>
      <t>，财政补助资金7万元。
28.烘干架（5层不锈钢1.8*2*0.7m）60个，财政补助资金8.4万元。
29.地磅1台，财政补助资金4.2万元。</t>
    </r>
  </si>
  <si>
    <t>龙华镇燕坝村</t>
  </si>
  <si>
    <t>1.产出指标：（1）数量指标：建设甘薯加工基地800平方米，购置配套设施设备；（2）质量指标：项目验收合格率100%；（3）时效指标：项目按时开工率100%，项目按时完工率100%；（4）成本指标：控制在预算范围内。
2.效益指标：（1）经济效益：投产后，红薯日加工能力≥10吨，年产值≥40万元；（2）社会效益：带动农村人口增收≥300人，带动脱贫人口≥5人，吸纳劳动力≥10人；（3）可持续效益：持续带动受益≥5年。
3.满意度：受益农户满意度≥95%。</t>
  </si>
  <si>
    <t>18人参与项目选择、实施、监督和管理。
1.务工就业：通过务工就业方式，带动农户10户10人受益，预计每户户均年增收5000元，辐射带动周边2000亩甘薯的加工服务。受益持续5年以上。
2.壮大村集体经济：投产后，预计带动村集体经济组织年增收≥4.78万元，持续至少5年。</t>
  </si>
  <si>
    <t>重庆市江津区龙华镇燕坝村股份经济合作联合社</t>
  </si>
  <si>
    <t>江津区白沙镇2023年诚智农业专业合作社甘薯储藏工程建设项目</t>
  </si>
  <si>
    <r>
      <t>在白沙芳阴村建设甘薯等储藏中心，项目总投入238.16万元，其中财政补助资金90.19万元，自筹资金147.97万元。
一、工程建设
1.建设低温冷藏库100m</t>
    </r>
    <r>
      <rPr>
        <sz val="18"/>
        <rFont val="宋体"/>
        <family val="0"/>
      </rPr>
      <t>³</t>
    </r>
    <r>
      <rPr>
        <sz val="18"/>
        <rFont val="方正仿宋_GBK"/>
        <family val="4"/>
      </rPr>
      <t>，包括土地平整，场地硬化C30混凝土20公分，二次硬化c20细石混凝土15公分等，财政补助资金4万元。
2.建设低温冷藏库300m</t>
    </r>
    <r>
      <rPr>
        <sz val="18"/>
        <rFont val="宋体"/>
        <family val="0"/>
      </rPr>
      <t>³</t>
    </r>
    <r>
      <rPr>
        <sz val="18"/>
        <rFont val="方正仿宋_GBK"/>
        <family val="4"/>
      </rPr>
      <t>，包括土地平整，场地硬化C30混凝土20公分，二次硬化c20细石混凝土15公分等，财政补助资金11.4万元。
3.建设恒温库600m</t>
    </r>
    <r>
      <rPr>
        <sz val="18"/>
        <rFont val="宋体"/>
        <family val="0"/>
      </rPr>
      <t>³</t>
    </r>
    <r>
      <rPr>
        <sz val="18"/>
        <rFont val="方正仿宋_GBK"/>
        <family val="4"/>
      </rPr>
      <t>，包括土地平整，场地硬化C30混凝土20公分，二次硬化c20细石混凝土15公分等，财政补助资金21.6万元。 
4.建设高温库150m</t>
    </r>
    <r>
      <rPr>
        <sz val="18"/>
        <rFont val="宋体"/>
        <family val="0"/>
      </rPr>
      <t>³</t>
    </r>
    <r>
      <rPr>
        <sz val="18"/>
        <rFont val="方正仿宋_GBK"/>
        <family val="4"/>
      </rPr>
      <t>，包括土地平整，场地硬化C30混凝土20公分，二次硬化c20细石混凝土15公分等，财政补助资金6万元。
二、设备购置
1.沉淀池（36m</t>
    </r>
    <r>
      <rPr>
        <sz val="18"/>
        <rFont val="宋体"/>
        <family val="0"/>
      </rPr>
      <t>³</t>
    </r>
    <r>
      <rPr>
        <sz val="18"/>
        <rFont val="方正仿宋_GBK"/>
        <family val="4"/>
      </rPr>
      <t>）4个，财政补助资金2.4万元。
2.库房（砖混+钢棚 ）1900㎡，财政补助资金44.79万元。</t>
    </r>
  </si>
  <si>
    <t>白沙镇芳阴村丘陵山区</t>
  </si>
  <si>
    <t>1.产出指标：（1）数量指标：建设低温冷藏库2处，恒温库1处，高温库1处，沉淀池4个及库房1900㎡；（2）质量指标：项目验收合格率100%；（3）时效指标：项目按时开工率100%，项目按时完工率100%；（4）成本指标：控制在预算范围内。
2.效益指标：（1）经济效益：投产后，年产值≥30万元；（2）社会效益：带动农户102户314人受益，其中脱贫户3户11人；（3）可持续效益：持续带动受益≥5年。
3.满意度：受益农户满意度≥95%。</t>
  </si>
  <si>
    <t>15人参与项目选择、实施、监督和管理。
1.通过带动生产、务工就业等方式，带动农户102户314人受益，其中脱贫户3户11人，预计每户户均年增收2000元，受益持续5年以上。
2.壮大村集体经济：按获得财政补助资金的4%进行固定分红，至少连续5年。</t>
  </si>
  <si>
    <t>重庆市江津区诚智农业专业合作社</t>
  </si>
  <si>
    <t>江津区白沙镇芳阴村2023年丘陵山区柑橘机械化生产应用场景建设项目</t>
  </si>
  <si>
    <t xml:space="preserve">建设丘陵山区柑橘机械化生产应用场景100亩。项目总投入133.96万元，其中财政补助资金86.012万元，自筹资金47.948万元。                                                                                                                                
1.购置设备合计财政补助资金34.012万元。其中：遥控履带割草机2台，型号：汇田HTYK-50，财政补助资金2.212万元；小型挖机1台，型号：山东山鼎SD30－9B，财政补助资金6.9万元；小型铲车1台，型号：山东山鼎ZL20，财政补助资金2.5万元；电动无人驾驶履带式多功能平台1套，型号：7YD-1000，财政补助资金10.5万元；电动无人驾驶履带式拖拉机1台，型号：7YD-1000A，财政补助资金11.9万元。
2.果园覆盖弥雾打药系统100亩：其中首部系统1套，配套兑药桶、管网及其它配件、辅料等，机房1座，附属工程1项，财政补助资金33.6万元。
3.果园覆盖水肥一体化系统100亩：其中首部系统1套，配套兑肥池、灌溉及施肥系统，门阀、电缆等配件一套，机房1座，附属工程1项，财政补助资金14万元。
4.修建100立方米蓄水池2个：蓄水池深为1.5—2m，包括土石方挖运、回填，条石安砌，水泥沙浆勾缝、抹面，安全护栏、池底现浇厚10cm以上的C20钢（网）筋混凝土，安装排水管道闸阀等，财政补助资金4.4万元。                                                                                             </t>
  </si>
  <si>
    <t>1.产出指标：（1）数量指标：水肥一体化覆盖面积≥100亩，弥雾打药系统覆盖≥100亩；（2）质量指标：项目验收合格率100%；（3）时效指标：项目按时开工率100%，项目按时完工率100%；（4）成本指标：控制在预算范围内。
2.效益指标：（1）经济效益：投产后，预计带动村集体年增收2.58万元；（2）社会效益：带动农村人口105户232人受益，其中脱贫人口6户20人；（3）可持续效益：持续年限≥5年。
3.满意度：受益农户满意度≥95%。</t>
  </si>
  <si>
    <t>22人参与项目选择、实施、监督和管理。
1.通过带动生产、务工就业、土地流转等方式，带动农村人口增收≥105户232人，其中脱贫人口6户20人，预计每户年均增收1500元，受益持续5年以上；
2.购置的遥控履带割草机、小型挖机、小型铲车、电动无人驾驶履带式多功能平台和电动无人驾驶履带式拖拉机等可服务周边农户。</t>
  </si>
  <si>
    <t>蔡家镇</t>
  </si>
  <si>
    <t>江津区蔡家镇石佛村2023年轻简宜机化项目</t>
  </si>
  <si>
    <t>依托石佛村集体经济组织组建的山地农机社会化服务组织，对700亩山坡小块土地进行宜机化平整，为700亩山坡小块耕地布设1.5米宽机耕道、田间下田道。总投入63.08万元，其中财政补助资金49.156万元，自筹资金13.924万元。                                         
1.购买智慧星光4LZZ-4.0Z收割机1台，财政补助资金10.206万元；
2.三一挖机SY-55一台,财政补助资金8.5万元；
3.购买龙舟2BP-680秧盘育秧播种机1台，财政补助资金1.12万元；
4.秧盘500亩，财政补助资金1.33万元；
5.对700亩山坡小块土地进行宜机化平整，为700亩山坡小块耕地布设1.5米宽机耕道、田间下田道，财政补助资金28万元。</t>
  </si>
  <si>
    <t>蔡家镇石佛村</t>
  </si>
  <si>
    <t>1.产出指标：（1）数量指标：购买智慧星光4LZZ-4.0Z收割机1台、龙舟2BP-680秧盘育秧播种机1台、三一挖机SY-55一台，秧盘500亩，700亩山坡小块耕地布设1.5米宽机耕道、田间下田道；（2）质量指标：项目验收合格率100%；（3）时效指标：项目按时开工率100%，项目按时完工率100%；（4）成本指标：控制在预算范围内。
2.效益指标：（1）经济效益：投产后，预计村集体年增收3万元以上；（2）社会效益：受益脱贫人口（监测对象）30人；（3）可持续效益：持续实施≥5年。
3.满意度：受益农户满意度≥95%。</t>
  </si>
  <si>
    <t>13人参与项目选择、实施、监督和管理。
1.项目投产后直接受益农户800人，其中脱贫人口（监测对象）30人。为村民提供社会化服务，减少劳动成本，提高生产效率。
2.壮大村集体经济：投产后，预计村集体年增收≥3万元，受益持续≥5年。</t>
  </si>
  <si>
    <t>江津区蔡家镇石佛村股份经济合作联合社</t>
  </si>
  <si>
    <t>慈云镇</t>
  </si>
  <si>
    <t>江津区慈云镇凉河村2023年粮油生产大中型农机应用场景农机购置项目</t>
  </si>
  <si>
    <t>黄庄示范园建设粮油生产大中型智能农机应用场景项目，购置农机设备11台套。总投入110.42万元，其中财政补助资金63.884万元（不与国家农机购置补贴、区级及以上其他补助等重复享受），自筹资金46.536万元（含农机购置补贴10.27万元）。
1.久保田M954KQ拖拉机2台，加装辅助驾驶及监测设备，财政补助资金33.072万元（不含农机购置补贴3.44万元）；
2.巨隆1GQN-230旋耕机2台，财政补助资金0.784万元（不含农机购置补贴0.42万元）；
3.豪丰1JH-165秸秆还田机2台，财政补助资金0.992万元（不含农机购置补贴0.38万元）；
4.洋马YH1180R收割机1台，加装辅助驾驶及监测设备，加宽履带，财政补助19.09万元（不含农机购置补贴3.03万元）；
5.金谷JG4GT-5W割台1台，财政补助资金2.52万元；
6.大疆植保无人机T50两台，包含t50期间套装、撒播器、喷头套装，财政补助资金5.45万元（不含农机购置补贴2.4万元）；
7.威马WMG15履带自走式旋耕机1台，财政补助资金1.976万元（不含农机购置补贴0.6万元）。</t>
  </si>
  <si>
    <t>慈云镇凉河村</t>
  </si>
  <si>
    <t>1、产出指标：（1）数量指标：购置11台套农机装备；（2）质量指标：项目验收合格率100%；（3）时效指标：项目按时开工率100%，项目按时完工率100%；（4）成本指标：控制在预算范围内。
2、效益指标：（1）经济效益：投产后，村集体经济年增收≥3万元；（2）社会效益：年服务面积超1000亩；（3）可持续效益：持续实施≥5年。
3、满意度：受益农户满意度≥95%。</t>
  </si>
  <si>
    <t>15人参与项目选择、实施、监督和管理。
通过集体经济组织实施，可为毗邻村社提供作业服务面积超1000亩，服务农户超500人，其中脱贫户32人，带动就业5人，推动周边人员参加农机培训20人，村集体经济年增收≥3万元，受益持续≥5年。</t>
  </si>
  <si>
    <t>重庆市江津区慈云镇凉河村股份经济合作联合社</t>
  </si>
  <si>
    <t>江津区龙华镇燕坝村2023年红薯仓储设施设备建设项目</t>
  </si>
  <si>
    <t xml:space="preserve">建设燕坝村2023年红薯仓储设施设备。项目总投入12.8万元，其中财政补助资金8.96万，自筹资金3.84万元。 
1.安装15P ZW286HSP型制冷系统一套，制冷压缩机（含电子膨胀阀，410制冷剂，阀门、过滤器、电磁阀、压力表、冷凝器、内螺纹铜管、高效冷风机等附件），财政补助资金5.04万；
2.安装KAJ-12.0B型号湿度控制系统一套，机组以及配套加湿的管网，财政补助资金1.26万；                                
3.安装二氧化碳浓度控制系统一套，机组以及相配件，财政补助资金1.12万；
4.安装潍柴50千瓦，机组型号：LT-W50GF应急发电机组一套，财政补助资金1.54万。                                                 </t>
  </si>
  <si>
    <t>改扩建</t>
  </si>
  <si>
    <r>
      <t>1.产出指标：（1）数量指标：完成对1000m</t>
    </r>
    <r>
      <rPr>
        <sz val="18"/>
        <rFont val="宋体"/>
        <family val="0"/>
      </rPr>
      <t>³</t>
    </r>
    <r>
      <rPr>
        <sz val="18"/>
        <rFont val="方正仿宋_GBK"/>
        <family val="4"/>
      </rPr>
      <t>冷库的升级改造；（2）质量指标：项目验收合格率100%；（3）时效指标：项目按时开工率100%，项目按时完工率100%；（4）成本指标：控制在预算范围内。
2.效益指标：（1）经济效益：项目投产后年产值≥30万元；（2）社会效益：带动农村人口6人增收（其中脱贫户1人），预计村集体经济年增收≥3000元；（3）可持续效益：持续带动受益≥5年。
3.满意度：受益农户满意度≥95%。</t>
    </r>
  </si>
  <si>
    <t>8人参与项目选择、实施、监督和管理。
1.务工就业：通过吸纳农户务工就业方式，带动农户6户6人受益，其中脱贫户1户1人，预计每户户均年增收≥500元，受益持续5年以上；       
2.壮大集体经济：投产后，预计村集体年增收≥3000元，持续收益≥5年。</t>
  </si>
  <si>
    <t>石蟆镇</t>
  </si>
  <si>
    <t>江津区石蟆镇感益村2023年橄榄智能化分拣项目</t>
  </si>
  <si>
    <t>在感益村建设橄榄智能化分级设备，项目总投入120.5万元，其中财政补助资金84.35万元，自筹资金36.15万元。
1.预排列链板机：尺寸内宽0.5米，机架采用SUS304不锈钢材质，链板机采用食品级材料，主驱动电机：采用品牌减速电机1台，将果子按照需要的顺序进行预排列，方便准确的进入果杯，财政补助资金3.92万元；
2.高配双通道分选机：整机所有机架和使用SUS304钢材，双通道 6个等级，分选精度±1mm，品牌电磁阀14个，品牌果杯输送链一条，主驱动电机：siti或诠世减速电机。分选功能：大小、颜色，分选范围：直径15-38mm，分选机功率：4KW，采用最新新一代多相机，多角度，多光谱图像识别系统不同光谱识别不同类型的表面瑕疵；采用最新测量技术测量每一个果杯里果子的直径范围，并记录数据用于下一步分级，财政补助资金44.03万元；
3.视觉检测机：采用最新新一代多相机，多角度，多光谱图像识别系统不同光谱识别不同类型的表面瑕疵；采用最新测量技术测量每一个果杯里果子的直径范围，并记录数据用于下一步分级，财政补助资金36.4万元。</t>
  </si>
  <si>
    <t>石蟆镇感益村</t>
  </si>
  <si>
    <t>1.产出指标：（1）数量指标：购买橄榄智能化分级设备一套；（2）质量指标：项目验收合格率100%；（3）时效指标：项目按时开工率100%，项目按时完工率100%；（4）成本指标：控制在预算内。
2.效益指标：（1)经济效益：投产后，带动受益农户户均年增收≥1000元，带动村集体经济年增收≥10000元；（2）社会效益：项目实施可带动40户（≥40人其中脱贫人口和监测对象10人）增收；（3）可持续效益：持续带动受益≥5年。
3.满意度：受益农户满意度≥95%。</t>
  </si>
  <si>
    <t>23人参与项目选择、实施、监督和管理。
1.务工就业：项目通过吸纳农户务工就业方式，带动农户20户20人受益，预计每户户均年增收5000元，受益持续5年以上。
2.代销农产品：项目通过代销农产品方式，带动农户20户20人受益，预计每户户均年增收2000元，受益持续5年以上。</t>
  </si>
  <si>
    <t>重庆市江津区石蟆镇感益村股份经济合作联合社</t>
  </si>
  <si>
    <t>江津区石蟆镇望江村2023年粮食仓储建设项目</t>
  </si>
  <si>
    <t xml:space="preserve">建设重庆市江津区石蟆镇望江村粮食仓储项目，总投入26.11万元，其中财政补助资金18.232万元，自筹资金7.878万元。
1.购买烘干机器1台（具体型号HGJ-6规格），财政补助资金9.1万元；
2.粮仓2个（型号为LC-10)，财政补助资金4.06万元；
3.钢棚150平方（建设标准：立柱材质厚度不低于2mm，直径不低于70mm，棚柱间距不大于4m，棚高不低于4.5m，顶棚厚度为70丝，地面硬化），财政补助资金0.9万元；
4.购置提升机（型号为250-8）一台，财政补助资金3.08万元；
5.购置吸粮机（型号为20m）一台，财政补助资金1.092万元。    </t>
  </si>
  <si>
    <t>石蟆镇望江村</t>
  </si>
  <si>
    <t>1.产出指标：（1）数量指标：购置设备3台，粮仓2个；（2）质量指标：项目验收合格率100%；（3）时效指标：项目按时开工率100%，项目按时完工率100%；（4）成本指标：控制在预算范围内。
2.效益指标：（1）经济效益：投产后，带动受益农户户均年增收≥1000元，带动村集体经济年增收≥10000元；（2）社会效益：带动农村人口增收≥48人，带动脱贫人口≥10人；（3）可持续效益：持续带动受益≥3年。
3.满意度：受益农户满意度≥95%。</t>
  </si>
  <si>
    <t>10人参与项目选择、实施、监督和管理。
1.务工就业：通过吸纳农户务工就业方式，带动农户5户15人受益，其中脱贫户2户6人，预计每户户均年增收1000元，受益持续3年以上。
2.社会化服务：通过粮食代加工、产品代销方式，带动农户受益。</t>
  </si>
  <si>
    <t>重庆市江津区石蟆镇望江村股份经济合作联合社</t>
  </si>
  <si>
    <t>江津区石蟆镇六贡村2023年粮食仓储建设项目</t>
  </si>
  <si>
    <t xml:space="preserve">建设重庆市江津区石蟆镇六贡村粮食仓储项目，总投入36.96万元，其中财政补助资金25.872万元，自筹资金11.088万元。                                                                                                               
1.购买烘干机器1台（具体型号HGJ-6规格，存储罐为不锈钢），财政补助资金9.1万元；                            
2.粮仓2个（型号为LC-30)，财政补助资金12.6万元；
3.购置提升机（型号为250-8）一台，财政补助资金3.08万元；
4.购置吸粮机（型号为20m）一台，财政补助资金1.092万元。                                                                                                                                                                                                                                                                                                                                                                                                                                                                                                                                                                          </t>
  </si>
  <si>
    <t>石蟆镇六贡村</t>
  </si>
  <si>
    <t>1.产出指标：（1）数量指标：粮食仓储设备烘干机器1台、粮仓2个；（2）质量指标：项目验收合格率≥100%；（3）时效指标：项目按时开工率100%，项目按时完工率100%；（4）成本指标：控制在预算范围内。
2.效益指标：（1）经济效益：投产后，受益人口增收1000元/户，带动村集体经济效益增收≥1万元；（2）社会效益：带动农村人口增收≥31人，带动脱贫人口≥2人；（3）可持续效益：持续带动受益≥3年。
3.满意度：受益农户满意度≥95%。</t>
  </si>
  <si>
    <t>11人参与项目选择、实施、监督和管理。
1.务工就业：通过吸纳农户务工就业方式，带动农户31人受益，其中脱贫户2人，预计每户户均年增收1000元，受益持续3年以上。
2.社会化服务：通过粮食代加工、产品代销方式，带动农户受益。</t>
  </si>
  <si>
    <t>重庆市江津区石蟆镇六贡村股份经济合作联合社</t>
  </si>
  <si>
    <t>江津区石蟆镇转龙村2023年丘陵山地适度规模户作机械化示范基地二期</t>
  </si>
  <si>
    <t xml:space="preserve">建设转龙村宜机化服务，改造后机械化面积达500亩。总投入31.71万元，其中财政补助资金27.307万元（不与国家农机购置补贴、区级及以上其他补助等重复享受），自筹资金4.403万元（含国家购置补贴0.89万元)。  
1.根据实际环境改田改土500亩，建设内容分别是：机耕道、下田坡道等内容，用于种植水稻作物，财政补助资金20万元；
2.旋耕机1台（威马农机股份有限公司（1GZL-120A），财政补助资金4.116万元；
3.轮式田园管理机DL300U-4WD-1.6（威马农机股份有限公司），财政补助资金1.295万元；
4.旋耕机1台（1GZL-120.重庆富牌和众农机有限公司），财政补助资金1.896万元（不含国家购置补贴0.89万元）。 </t>
  </si>
  <si>
    <t>石蟆镇转龙村</t>
  </si>
  <si>
    <t>1.产出指标：（1）数量指标：购置农机3台，种植水稻500亩；（2）质量指标：项目验收合格率100%；（3）时效指标：项目按时开工率100%，项目按时完工率100%；（4）成本指标：控制在预算范围内。
2.效益指标：（1）经济效益：项目投产后年产值≥25万元，受益户户均年增收≥500元，带动村集体经济组织年增收≥4万元；（2）社会效益：带动农村人口增收≥230户690人，其中脱贫人口≥3户9人；（3）可持续效益：持续带动受益≥5年。
3.满意度：受益农户满意度≥95%。</t>
  </si>
  <si>
    <t>12人参与项目选择、实施、监督和管理。
1.生产托管：通过提供水稻种植基地，代耕代种水稻种植500亩，带动农户230户690人受益，其中脱贫人口3户9人，预计每户户均年增收500元，受益持续5年及以上。
2.务工就业：通过吸纳农户务工就业方式，带动农户50人受益，预计每户户均年增收2000元，受益持续5年及以上。</t>
  </si>
  <si>
    <t>江津区石蟆镇转龙村股份经济合作联合社</t>
  </si>
  <si>
    <t>江津区石蟆镇和平村2023年丘陵山区适度规模户作机械化示范基地</t>
  </si>
  <si>
    <t xml:space="preserve">建设和平村岩上井坝、太池秋丘陵山区适度规模机械化试验基地，改造后机械化面积达600亩。总投入34.64万元，其中财政补助资金29.418万元，自筹资金5.222万元。 
1.根据实际情况对600亩小块土地进行宜机化平整，布设田间下田坡道，改造后用于种植粮油，财政补助资金24万元；
2.购置郑州君诺达机械设备有限公司君诺达牌提升机250-8一台，财政补助资金3.08万元；                                                                                                                                                                                                                                                                                                                                                                                                                                                                                                                                                                                                                                                                                                                                                                                                                                                                                                                                                                                                                                                                                                                                                                                                                                                                                                                                                                                                                                                                                                                                                                                                                                                                                                                                                                                                                                                                                                                                                                                                                                                                                                                                                                                                                                                                                       
3.购置郑州君诺达机械设备有限公司君诺达牌吸粮机20m一台，财政补助资金1.09万元；                                                                                                                                                                                                                                                                                                                                                                                                                                                                                                                                        
4.农产品加用房：建房52平方米（1底），墙体厚为24厘米，地面平场后将泥土夯实碾压，再用C30混凝土硬化，混凝土厚度为20cm。基础、地坪、内外墙、门窗、屋面、脚手架及室内照明工程。构造为砖混、预制（现浇）钢筋混凝土楼板、内外砖墙、木门窗、三合土地面、外墙为清水墙、内墙为石灰沙浆抹面，财政补助资金1.248万元。                                     </t>
  </si>
  <si>
    <t>石蟆镇和平村</t>
  </si>
  <si>
    <t>1.产出指标：（1）数量指标：种植粮油600亩；（2）质量指标：项目验收合格率100%；（3）时效指标：项目按时开工率100%，项目按时完工率100%；（4）成本指标：控制在预算范围内。
2.效益指标：（1）经济效益：投产后，受益户户均年增收≥800元，带动村集体经济年增收≥4万元；（2）社会效益：带动农村人口增收≥60户180人，其中脱贫人口≥1户3人；（3）可持续效益：持续带动受益≥3年。
3.满意度：受益农户满意度≥95%。</t>
  </si>
  <si>
    <t>10人参与项目选择、实施、监督和管理。
1.生产托管：通过提供油菜种植基地，代耕代种油菜种植600亩，带动农户60户180人受益，其中脱贫人口1户3人，预计每户户均年增收800元，受益持续3年及以上。
2.务工就业：通过吸纳农户务工就业方式，带动农户30人受益，预计每户户均年增收800元，受益持续3年及以上。</t>
  </si>
  <si>
    <t>江津区石蟆镇和平村股份经济合作联合社</t>
  </si>
  <si>
    <t>石门镇</t>
  </si>
  <si>
    <t>江津区石门镇李家村2023年富硒农产品（红薯）加工项目</t>
  </si>
  <si>
    <t>建设富硒农产品（红薯）加工项目。总投入39.41万元，其中财政补助资金27.587万元，自筹资金11.823万元。
1.CLJ-Q3上料清洗机1台，财政补助资金1.386万元；
2.CLJ-F2打浆分离机1台，财政补助资金1.155万元；
3.破碎机1台，财政补助资金1.225万元；
4.CLJ-C8超细分离机1台，财政补助资金1.176万元；
5.CLJ-A1除砂器1台，财政补助资金1.085万元；
6.CLJ-D5真空脱水机1台，财政补助资金3.976万元；
7.CLJ-B9浓缩机1台，财政补助资金3.024万元；
8.烘干设备1套，财政补助资金14.56万元。</t>
  </si>
  <si>
    <t>石门镇李家村</t>
  </si>
  <si>
    <t>1.产出指标：（1）数量指标：建设红薯初加工厂1个；（2）质量指标：项目验收合格率100%；（3）时效指标：项目按时开工率100%，项目按时完工率100%；（4）成本指标：控制在预算范围内。
2.效益指标：（1）经济效益：受益户增收≥800元；（2）社会效益：带动农户受益≥20人；（3）可持续效益：持续带动受益≥3年。
3.满意度：受益农户满意度≥95%。</t>
  </si>
  <si>
    <t>14人参与项目选择、实施、监督和管理。
1.可以解决5个以上劳动力就业。
2.产品代销：提供技术指导，收购红薯及红薯杆，畅通农户销售渠道。
3.带动种殖：带动5户脱贫户发展红薯产业，预计户均年增收≥800元。</t>
  </si>
  <si>
    <t>重庆市江津区石门镇李家村股份经济合作联合社</t>
  </si>
  <si>
    <t>永兴镇</t>
  </si>
  <si>
    <t>江津区永兴镇2023年丘陵山区智慧农机应用场景建设</t>
  </si>
  <si>
    <t>新增农机作用类型和主要农作物服务能力，提高丘陵山区农机智慧化水平和能力，满足高粱产业园农业社会化服务需求，逐步完善农机社会服务体系建设，逐渐提升农业生产效率。总投入113.06万元，其中财政补助资金67.552万元（不与国家农机购置补贴、区级及以上其他补助等重复享受），自筹资金45.508万元（含农机购置补贴11.59万元）。
1.久保田954型拖拉机1台，升级二组液压输出，加宽轮胎，财政补助资金14.38万元（不含农机购置补贴1.72万元）；
2.洋马1180型联合收割机1台，加配杂粮割台一套，财政补助资金17.97万元（不含农机购置补贴3.03万元）；
3.井关T954-PVCY(G4)拖拉机1台，财政补助资金13.545万元（不含农机购置补贴1.96万元）；
4.马力神1GKN-230旋耕机（开荒型）1台，财政补助资金0.63万元（不含农机购置补贴0.21万元）；
5.马力神1GKN-230旋耕机（普通型）1台，财政补助资金0.546万元（不含农机购置补贴0.21万元）；
6.马力神1JH-200秸秆粉碎还田机1台，财政补助资金0.525万元（不含农机购置补贴0.21万元）；
7.沃得4LZ-8.0EZQ谷物联合收割机1台，加配杂粮割台一套，财政补助资金10.676万元（不含农机购置补贴3.03万元）；
8.久保田704型拖拉机1台，财政补助资金9.28万元（不含农机购置补贴1.22万元）。</t>
  </si>
  <si>
    <t>永兴镇黄庄村</t>
  </si>
  <si>
    <t>1.产出指标：（1）数量指标：购买农机8台套；（2）质量指标：项目验收合格率100%；（3）时效指标：项目按时开工率100%、按时完工率100%；（4）成本指标：控制在预算范围内。
2.效益指标：（1）经济效益：降低农户种植成本，提高农作物产量；投产后，带动村集体年增收≥3万元；（2）社会效益 ：收益农户≧300人，其中脱贫人口≧8人；（3）可持续效益：项目持续≥5年。
3.满意度：受益农户满意度≥95%。</t>
  </si>
  <si>
    <t>8人参与项目选择、实施、监督和管理。                                                                                                                                    
1.项目实施可为黄庄村6个农业专业合作社提供农业生产服务，促进社会生产发展。
2.壮大村集体经济：每年为全村6000亩土地提供农机播收服务，投产后，为村集体创收≥3万元/年。</t>
  </si>
  <si>
    <t>重庆市江津区永兴镇黄庄村股份经济合作联合社</t>
  </si>
  <si>
    <t>吴滩镇</t>
  </si>
  <si>
    <t>江津区吴滩镇新灵村2023年农机社会化服务组织建设项目</t>
  </si>
  <si>
    <t>为壮大新灵村村集体经济收入，购置10台农机开展社会化服务，总投入59.68万元，其中财政补助资金34.946万元（不与国家农机购置补贴、区级及以上其他补助等重复享受），自筹资金24.734万元(含农机购置补贴6.83万元)。
1.高速插秧机一台：品牌：久保田、型号：2ZGQ-6D1（SPV-6CMD）G4，财政补助资金6.05万元(不含农机购置补贴2.7万元)；
2.割台一台：品牌：皇金谷、型号：JG4GT-5W，财政补助资金2.52万元；
3.旋耕机一台：品牌：豪丰、型号：1GQN-230，财政补助资金0.994万元(不含农机购置补贴0.21万元)；
4.旋耕机一台：品牌：豪丰、型号：1GKN-200A，财政补助资金0.623万元；
5.拖拉机一台：品牌：东风、型号：DF1004-6（G4），财政补助资金8.4万元(不含农机购置补贴1.96万元)；
6.拖拉机一台：品牌：井关、型号：EN1004-A(G4)，财政补助资金13.125万元(不含农机购置补贴1.96万元)；
7.秸秆还田机一台：品牌：豪丰、型号：1JH-150A，财政补助资金0.686万元；
8.杀秧机一台：品牌：洪珠、型号：1JH-110，财政补助资金0.84万元；
9.收获机一台：品牌：洪珠、型号：4U-90D，财政补助资金1.036万元；
10.开沟机一台：品牌：信行、型号：1KS-50，财政补助资金0.672万元。</t>
  </si>
  <si>
    <t>吴滩镇新灵村</t>
  </si>
  <si>
    <t>1.产出指标：（1）数量指标：购买农机10台；（2）质量指标：项目验收合格率100%；（3）时效指标：项目按时开工率100%，按时完工率100%；（4）成本指标：控制在预算范围内。
2.效益指标：（1）经济效益：降低农户种植成本，提高农作物产量；（2）社会效益：受益农户≥555户1895人（脱贫人口≥20户53人）；（3）可持续效益：持续年限≥5年。
3.满意度：受益农户满意度≥95%。</t>
  </si>
  <si>
    <t>19人参与项目的选择、实施、监督和管理。                                                                                                                                    
1.社会化服务:项目实施可为555户1895人（脱贫人口≥20户53人）提供农业生产服务，促进社会生产发展。
2.壮大村集体经济：投产后，每年为全村大部分群众提供农机播收服务，为村集体创收≥2万元/年，持续≥5年。</t>
  </si>
  <si>
    <t>重庆市江津区吴滩镇新灵村股份经济合作联合社</t>
  </si>
  <si>
    <t>江津区2023年度贫困家庭大学生学费资助项目调整结余34.946万元。</t>
  </si>
  <si>
    <t>朱杨镇</t>
  </si>
  <si>
    <t>江津区朱杨镇利民社区2023年农机社会化服务项目</t>
  </si>
  <si>
    <t>购置农业社会化服务配套设施设备机械7台，总投入48.96万元，其中财政补助资金25.096万元（不与国家农机购置补贴、区级及以上其他补助等重复享受），自筹资金23.864万元（含农机购置补贴7.36万元）。
1.河南豪丰农业装备有限公司旋耕机（1GQN-250G）1台，财政补助资金0.532万元（不含农机购置补贴0.21万元）；
2.河南豪丰农业装备有限公司秸秆还田机（1JH-165）1台，财政补助资金0.546万元（不含农机购置补贴0.21万元）；
3.中联重机浙江有限公司艾禾X5旋耕机（1GLZ-230GH(G4)）1台，财政补助资金5.67万元（不含农机购置补贴1.96万元）；
4.久保田农业机械（苏州）有限公司手扶插秧机（2ZS-4C（KW4)）1台，财政补助资金1.126万元（不含农机购置补贴0.54万元）；
5.久保田农业机械（苏州）有限公司轮式拖拉机（M954KQ(G4)）1台，财政补助资金12.706万元（不含农机购置补贴3.03万元）；                              
6.久保田农业机械（苏州）有限公司旋耕机（1GKN-230）1台，财政补助资金1.176万元（不含农机购置补贴0.21万元）；
7.大疆T50农业无人飞机（3WWDZ-40B）1台，配置T50撒播系统、离心喷头套装、电池2块，财政补助资金3.34万元（不含农机购置补贴1.2万元）。</t>
  </si>
  <si>
    <t>朱杨镇利民社区</t>
  </si>
  <si>
    <t>1.产出指标：（1）数量指标：农机设备7台；（2）质量指标：项目验收合格率100%；（3）时效指标：项目按时开工率100%，项目按时完工率100%；（4）成本指标：控制在预算范围内。
2.效益指标：（1）经济效益：投产后，带动村集体经济年增收≥2万元；（2）社会效益：带动农村人口增收≥550户1500余人；（3）可持续效益：持续带动受益≥5年。
3.满意度：受益农户满意度≥95%。</t>
  </si>
  <si>
    <t>20人参与项目选择、实施、监督和管理。
1.社会化服务：项目实施可为1500人（脱贫人口≥40人）提供农业生产服务，促进社会生产发展。
2.壮大村集体经济：投产后，带动村集体经济年增收≥2万元，持续≥5年。</t>
  </si>
  <si>
    <t>重庆市江津区朱杨镇利民社区股份经济合作联合社</t>
  </si>
  <si>
    <t>江津区2023年度贫困家庭大学生学费资助项目调整结余25.096万元。</t>
  </si>
  <si>
    <t>圣泉街道</t>
  </si>
  <si>
    <t>江津区圣泉街道陡石村马鞍石大院2023年庭院经济项目</t>
  </si>
  <si>
    <r>
      <t>带动陡石村马鞍石大院15户农户发展庭院经济，由村集体经济组织实施。总投入46万元，其中财政补助资金22.885万元，自筹资金23.115万元。
1.院落四旁和山脊种植香椿7亩，金秋砂糖桔3亩，财政补助资金0.5万元；
2.修建山脊种植生产便道1050米，宽1米，厚0.08米，用天然石板和C20混凝土浇筑，财政补助资金5.25万元；    
3.马鞍石大院根据地形修建菜台长度1400米，40公分高，财政补助资金4.2万元；
4.灌溉设施保障，（1）新建蓄水池1口，蓄水池容积50m</t>
    </r>
    <r>
      <rPr>
        <sz val="18"/>
        <rFont val="宋体"/>
        <family val="0"/>
      </rPr>
      <t>³</t>
    </r>
    <r>
      <rPr>
        <sz val="18"/>
        <rFont val="方正仿宋_GBK"/>
        <family val="4"/>
      </rPr>
      <t>，蓄水池深为1.5—2m，包括土石方挖运、回填，条石安砌，水泥沙浆勾缝、抹面，安全护栏、池底现浇厚10cm以上的C20钢（网）筋混凝土，安装排水管道闸阀等，财政补助资金1.6万元；（2）安装菜园灌溉管道1000米，2厘米直径PE灌溉管和喷阀，财政补助资金1.6万元；
5.竹编产业，（1）建设生产加工竹器工坊200平米，财政补助资金4.8万元；（2）加工机器设备：电动竹条破竹机(厂标）；电动竹条分层机（品牌东启型号ＤＮ－103）；45度切角机钉角机切割机，手工剖竹机；电动破篾机（整机电动开片厚0.8-1.5mm）；原竹锯断机（东启DN-111动力类型电动770*620*1320）；全自动热熔封口包装机；电动竹丝机（切2.7毫米竹片开丝）。财政补助资金2.835万元；（3）陈列室展示厅布置（展架、展台、展柜等），财政补助资金2.1万元。</t>
    </r>
  </si>
  <si>
    <t>圣泉街道陡石村马鞍石大院</t>
  </si>
  <si>
    <t>1.产出指标：（1）数量指标：发展庭院经济户数≥15户；（2）质量指标：项目验收合格率100%；（3）时效指标：项目按时开工率100%，按时完工率100%；（4）成本指标：控制在预算范围内。
2.效益指标：（1）经济效益：带动受益农户户均增收≥500元；（2）社会效益：受益农户≥15户32人；（3）可持续效益：持续年限≥3年。
3.满意度：受益农户满意度≥95%。</t>
  </si>
  <si>
    <t>12人参与项目选择、实施、监督和管理。
1.创业增收：通过发展庭院经济（竹编加工、竹炭烧烤、火锅、年糕加工、承办团建等产业）带动乡村产业综合发展，投产后实现农户15户32人户均年增收≥500元。
2.务工就业：建设项目可带动农户4户12人务工，户均增收900元。</t>
  </si>
  <si>
    <t>重庆市江津区圣泉街道陡石村股份经济合作联合社</t>
  </si>
  <si>
    <t>江津区2023年度贫困家庭大学生学费资助项目调整结余22.885万元。</t>
  </si>
  <si>
    <t>江津区朱杨镇2023年万亩订单农业基地项目（一期）</t>
  </si>
  <si>
    <t>在全镇规划建设万亩订单农业基地，由利民社区与重庆劲道实业有限公司合作，统一品种、统一收购、统一加工、统一销售，项目一期为“青菜头+”轮作、初加工模式，新建青菜头初加工厂，占地面积1.7亩。项目总投入106.656989万元，其中财政补助资金72.206989万元，自筹资金34.45万元。
1.带动农户种植青菜头1450亩，开展玉米、红薯、水稻、高粱等农作物轮作，全额自筹；
2.新建榨菜腌制池10口，单个腌制池建设标准：（1）腌制池采用下沉式建设，挖方长10米*宽8米*深4.7米，挖方量376立方米；（2）底部钢筋采用双层双向φ12螺纹钢，间距200mm，四周池壁采用12φ18+40φ12螺纹钢，间距200mm双层双向布置，φ12螺纹钢水平筋间距200mm，保护层厚5cm；（3）底部采用C20混凝土10cm垫层，C40混凝土浇筑厚30mm，四周池壁采用C40混凝土浇筑厚30cm；（4）池内用环氧树脂封闭；（5）每口腌制池四周设置安全护栏。财政补助资金72.206989万元。</t>
  </si>
  <si>
    <t>1.产出指标：（1）数量指标：新建榨菜腌制池10口；（2）质量指标：项目验收合格率100%；（3）时效指标：项目按时开工率100%，项目按时完工率100%；（4）成本指标：控制在预算范围内。
2.效益指标：（1）经济效益：投产后，带动村集体经济年增收≥10万，带动种植户年增收≥500元；（2）社会效益：带动农户500户1400人发展种植，其中脱贫户、监测户20余户40人；（3）可持续效益：产业项目持续带动受益≥5年。       
3.满意度：受益农户满意度 ≥95%。</t>
  </si>
  <si>
    <t>30人参与项目选择、实施、监督和管理。
1.通过带动农户500户1400人发展种植，其中脱贫户、监测户20余户40人受益，投产后，户均年增收≥500元，受益持续≥5年。
2.壮大村集体经济：投产后，村集体经济年增收≥10万，持续≥5年。</t>
  </si>
  <si>
    <t>区级资金62.176989万元，江津区2023年度脱贫人口资助参加基本医疗保险项目调整结余10.03万元。</t>
  </si>
  <si>
    <t>先锋镇</t>
  </si>
  <si>
    <t>江津区先锋镇石鱼村2023年预制菜项目（第一期）</t>
  </si>
  <si>
    <r>
      <t>石鱼村预制菜项目（第一期）总投入199万元，其中财政补助资金60.673万元，自筹资金138.327万元。
1.建设2500m</t>
    </r>
    <r>
      <rPr>
        <sz val="18"/>
        <rFont val="宋体"/>
        <family val="0"/>
      </rPr>
      <t>³</t>
    </r>
    <r>
      <rPr>
        <sz val="18"/>
        <rFont val="方正仿宋_GBK"/>
        <family val="4"/>
      </rPr>
      <t>冷库。挖方、平场、框架、土建及库体保温部份、制冷主机部份、 制冷系统控制、保护配件等，财政补助资金58.723万元；
2.生产便道150米。从冷库至村道道路，道路硬化150米，宽2.5米，厚度0.2米，财政补助资金1.95万元。</t>
    </r>
  </si>
  <si>
    <t>先锋镇石鱼村</t>
  </si>
  <si>
    <r>
      <t>1.产出指标：（1）数量指标：完成3500m</t>
    </r>
    <r>
      <rPr>
        <sz val="18"/>
        <rFont val="宋体"/>
        <family val="0"/>
      </rPr>
      <t>³</t>
    </r>
    <r>
      <rPr>
        <sz val="18"/>
        <rFont val="方正仿宋_GBK"/>
        <family val="4"/>
      </rPr>
      <t>冷库及基础设施建设；（2）质量指标：项目验收合格率100%；（3）时效指标：项目按时开工率100%，项目按时完工率100%；（4）成本指标：控制在预算范围内。
2.效益指标：（1）经济效益：投产后，带动村集体经济年增收≥3万元；（2）社会效益：带动农村人口≥500人，其中脱贫人口（监测对象）≥20人；（3）可持续效益：持续带动受益≥5年。
3.满意度：受益农户满意度≥95%。</t>
    </r>
  </si>
  <si>
    <t>15人参与项目选择、实施、监督和管理。
1.投产后，带动村集体经济年增收3万元以上，带动农村人口500人（其中脱贫人口或监测对象20人），人均收入增加≥500元。
2.务工就业：带动群众及脱贫户务工20人次，增收约1000元/人/年，受益持续≥5年。</t>
  </si>
  <si>
    <t>重庆市江津区先锋镇石鱼村股份经济合作联合社</t>
  </si>
  <si>
    <t>区级资金54.396363万元，江津区2023年“雨露计划”职业教育补助项目调整结余0.15万元，江津区2023年乡村振兴培训项目调整结余0.672万元，江津区2023年度中央衔接资金项目管理费调整结余0.2万元，江津区2023年巴渝工匠乡村驿站建设项目调整结余5.254637万元。</t>
  </si>
  <si>
    <t>江津区龙华镇2023年仙踪林绿色有机种植、养殖标准示范园建设（一期）</t>
  </si>
  <si>
    <t>项目一期占地80亩，总投入55.43万元，其中财政补助资金21.345万元，自筹资金34.085万元。
1.大田平场70亩，建设资金5.6万元，全额自筹；
2.增压水泵1个，上海爱思杰65CDL32-80-15kw，财政补助资金1.09万元；
3.加压水泵1个，斯科特37KW（含变频器），财政补助资金1.19万元；
4.HDPE110管2500米，财政补助资金3.125万元；
5.水井3口，井深80米，财政补助资金1.93万元；
6.搭建瓜架28亩，财政补助资金2.06万元；
7.鸡舍450平方米，钢棚，立柱材质厚度不低于1.5~1.8mm，直径不低于114mm，棚柱间距4.5m，棚高2.5~3.5m，顶棚厚度为50丝，铁丝网3~4mm，遮阳网柱子89mm，遮阳网面积400平方米，财政补助资金2.7万元；
8.猪舍200平方米，钢棚砖混结构，立柱材质厚度不低于1.5mm，直径不低于80mm，棚柱间距4.2m，棚高2.5m，顶棚厚度为50丝，铁丝网3~4mm，财政补助资金1.2万元；
9.园区围挡10000米，财政补助资金1万元；
10.监控摄像头10个，建设资金0.6万，全额自筹； 
11.管理用房293.87平方米，用于现场人员的生活食宿办公等，财政补助资金7.05万。</t>
  </si>
  <si>
    <t>龙华镇梁家村</t>
  </si>
  <si>
    <t>1.产出指标：（1）数量指标：建设标准示范园80亩；（2）质量指标：项目验收合格率100%；（3）时效指标：项目按时开工率100%，项目按时完工率100%；（4）成本指标：控制在预算范围内。
2.效益指标：（1）经济效益：项目投产后年产值≥60万元，流转受益户户均年增收≥0.1万元，务工农民人均年增收≥0.8万元；（2）社会效益：带动农村人口增收≥70人，其中脱贫人口≥2人；（3）可持续效益：持续带动受益≥5年。
3.满意度：受益农户满意度≥95%。</t>
  </si>
  <si>
    <t>18人参与项目选择、实施、监督和管理。
1.土地流转：流转土地≥80亩，带动农户50余户受益，预计每户户均年增收0.2万元，受益持续≥5年。
2.务工就业：通过吸纳农户务工就业方式，带动农户10人（其中脱贫人口2人）受益，预计人均年增收1.2万元，受益持续≥5年。
3.壮大村集体经济：按获得财政补助资金的2.5%进行固定分红，至少连续5年。</t>
  </si>
  <si>
    <t>仙踪林（重庆）农牧科技有限公司</t>
  </si>
  <si>
    <t>江津区2023年度贫困家庭大学生学费资助项目调整结余3.523637万元，江津区2023年巴渝工匠乡村驿站建设项目调整结余9.745363万元，江津区2023年就业帮扶车间绩效评估奖补项目取消结余8.076万元。</t>
  </si>
  <si>
    <t>江津区蔡家镇鸳鸯村2023年茶园改造示范片建设项目</t>
  </si>
  <si>
    <t>对鸳鸯村集体150亩老化茶园进行更新改造，改种优质品种茶苗，实现茶园提档升级；购置一批茶园作业机械和茶叶加工设备，提升茶叶原产地加工水平。项目总投入53.555万元，其中财政补助资金29.143万元，自筹资金24.412万元。                                      
1.更新茶园150亩，选购福建九号、浙江龙井#43号、黄金芽优质茶苗合计49.5万株，财政补助资金3万元；
2.购置小型茶园作业机械42台,其中机具电动喷雾器（锂电3WBD-20型）20台；茶叶下条机7台；茶叶下桩机带园锯8台；锂电式茶叶下条机7台；财政补助资金2.595万元。                                                                                                                                                     
3.购置茶叶加工设备31台。6CS44D440宽皮带综合型茶叶带式输送机1台；6CST-80茶叶滚筒杀青机1台；6CS45Z茶叶振动输送机(规格3500*530*550）1台；6CS45Z茶叶振动输送机(规格8500*530*500）1台；6CS45Z茶叶振动输送机(规格2500*530*480）1台；6CS34D-XP茶叶带式输送机2台；6CTL-2茶叶摊凉平台3台；6CL-12/80茶叶理条机6台；6CR-55茶叶揉捻机8台；6CJK-30L茶叶解块机1台；6CFC-40茶叶风选机1台；6CS44D-QTY440宽皮带茶叶带式输送机2台（抖筛机上料、圆筛机上料各1台）；6CDB-480A茶叶抖筛机1台；6CYS-90平面圆筛机1台；6CHB-10链板式烘干机1台；财政补助资金23.548万元。</t>
  </si>
  <si>
    <t>蔡家镇鸳鸯村</t>
  </si>
  <si>
    <t>1.产出指标：（1）数量指标：1、更新改造茶园150亩，2、采购小型茶园作业机械42台，3、采购茶叶加工设备31台；（2）质量指标：项目验收合格率100%；（3）时效指标：项目按时开工率100%，项目按时完工率100%；（4）成本指标：控制在预算范围内。
2.效益指标：（1）经济效益：投产后，带动村集体经济年增收2万元以上；（2）社会效益：提高生产效率，节约生产成本；（3）可持续效益：受益持续≥5年。
3.满意度：受益农户满意度≥95%。</t>
  </si>
  <si>
    <t>21人参与项目选择、实施、监督和管理。
1.务工就业：通过吸纳农户务工就业方式，带动脱贫户5户19人，预计每户年均增收200元，受益持续≥5年。
2.壮大村集体经济：投产后，村集体年增收≥2万元，受益持续≥5年。</t>
  </si>
  <si>
    <t>江津区蔡家镇鸳鸯村股份经济合作联合社</t>
  </si>
  <si>
    <t>江津区2023年度贫困家庭大学生学费资助项目调整结余29.143万元。</t>
  </si>
  <si>
    <t>西湖镇</t>
  </si>
  <si>
    <t>江津区西湖镇骆来村2023年茶叶加工厂扩建项目</t>
  </si>
  <si>
    <t>产业项目</t>
  </si>
  <si>
    <t>项目总投入65.65万元，其中财政补助资金31.749万元，自筹资金33.901万元。
1.建立茶叶加工厂房主体，外墙体厚24cm，地面平场后将泥土夯实碾压，再用混凝土硬化，混凝土厚20cm，并建造墙体，门窗、屋面，财政补助资金25.68万元；
2.建设配套设施-环氧树脂地坪1000平方米，厚5cm，财政补助资金4.469万元；
3.修建45立方米冷藏室，财政补助资金1.6万元。</t>
  </si>
  <si>
    <t>扩建</t>
  </si>
  <si>
    <t>西湖镇骆来村</t>
  </si>
  <si>
    <t>1.产出指标：（1）数量指标：建立茶叶加工厂房主体1070㎡，建设配套设施-环氧树脂地坪1000平方米，修建45平方米冷藏室；（2）质量指标：项目验收合格率100%；（3）时效指标：项目按时开工率100%，项目按时完工率100%；（4）成本指标：控制在预算范围内。
2.效益指标：（1）经济效益：投产后，年产值≥20万元，带动村集体经济年增收≥3万元；（2）社会效益：带动农村人口增收≥78人，带动脱贫人口≥33人；（3）可持续效益：持续带动群众受益≥5年。
3.满意度：受益农户满意度≥95%。</t>
  </si>
  <si>
    <t>10人参与项目选择、实施、监督和管理。
1.务工就业：通过吸纳农户务工就业方式，带动脱贫户10户33人，预计每户年均增收500元，受益持续≥5年。
2.壮大村集体经济：投产后，带动村集体经济年增收≥3万元，受益持续≥5年。</t>
  </si>
  <si>
    <t>重庆市江津区西湖镇骆来村股份经济合作联合社</t>
  </si>
  <si>
    <t>江津区2023年就业帮扶车间绩效评估奖补项目取消结余31.749万元。</t>
  </si>
  <si>
    <t>夏坝镇</t>
  </si>
  <si>
    <t>夏坝镇余粮村农村饮水维修养护项目</t>
  </si>
  <si>
    <t>乡村建设行动</t>
  </si>
  <si>
    <t>新增管道PE110（1.6mpa）3000米，新增管道PE32（1.6mpa）300米，新增检修闸、排气阀阀井6座，新增泄水阀井2座。总投入37.45万元，其中财政补助资金30万元，自筹资金7.45万元。</t>
  </si>
  <si>
    <t>夏坝镇余粮村</t>
  </si>
  <si>
    <t>1.产出指标：(1)数量指标：新增管道PE110（1.6mpa)≥3000米；新增管道PE32（1.6mpa)≥300米；（2）质量指标：工程验收合格率100%；(3)时效指标：按时开完工率100%；（4）成本指标：控制在预算范围内。
2.效益指标：（1）经济效益：解决余粮村320余人生产生活用水问题；（2）社会效益：解决周边农户生产生活用水问题；（3）可持续效益：持续带动受益≥5年。
3.满意度：受益农户满意度≥95%。</t>
  </si>
  <si>
    <t>6人参与项目选择、实施、监督和管理。
1.余粮村近25名村民代表与党员代表参与项目前期评估调查研究、评审会议、表决会议；
2.项目建成后保障辖区内居民150户320余人生产生活用水问题。</t>
  </si>
  <si>
    <t>区水利局</t>
  </si>
  <si>
    <t>夏坝镇余粮村村民委员会</t>
  </si>
  <si>
    <t>区级资金11.771648万元，中山镇常乐村农村供水水质提升项目调整结余2.8292万元，中山镇白鹤村农村供水水质提升项目调整结余3.6018万元，白沙镇土地村农村供水水质提升项目调整结余5.164587万元，白沙镇三口村农村供水水质提升项目调整结余6.632765万元。</t>
  </si>
  <si>
    <t>贾嗣镇</t>
  </si>
  <si>
    <t>贾嗣镇玉皇村抗旱饮水项目</t>
  </si>
  <si>
    <r>
      <t>本次整治山坪塘为玉皇村农村分散式饮用备用水源地，主要建设内容是维修940m</t>
    </r>
    <r>
      <rPr>
        <sz val="18"/>
        <rFont val="宋体"/>
        <family val="0"/>
      </rPr>
      <t>³</t>
    </r>
    <r>
      <rPr>
        <sz val="18"/>
        <rFont val="方正仿宋_GBK"/>
        <family val="4"/>
      </rPr>
      <t>山坪塘1口，采用砌筑混凝土等方式维修, 总投入11万元，其中申请财政补助资金10万元，自筹资金1万元。
1.塘体工程，原塘混凝土堡坎基底部清淤、清表，裂缝、孔洞修补拆除、重砌挡墙，混凝土加固，财政补助资金4万元。
2.沟槽土方开挖、土石方回填、混凝土垫层、钢筋制安，其他附属设施，财政补助资金6万元。</t>
    </r>
  </si>
  <si>
    <t>贾嗣镇玉皇村8社</t>
  </si>
  <si>
    <r>
      <t>1.产出指标：（1）数量指标：维修940m</t>
    </r>
    <r>
      <rPr>
        <sz val="18"/>
        <rFont val="宋体"/>
        <family val="0"/>
      </rPr>
      <t>³</t>
    </r>
    <r>
      <rPr>
        <sz val="18"/>
        <rFont val="方正仿宋_GBK"/>
        <family val="4"/>
      </rPr>
      <t>山坪塘1口；（2）质量指标：项目验收合格率100%；（3）时效指标：按时开工率100%，按时完工率100%；（4）成本指标：控制在预算范围内。
2.效益指标：（1）经济效益：保障受益农户生产生活用水问题；（2）社会效益：解决农户20户60人生产生活用水问题；（3）可持续效益：项目持续使用年限≥5年。                            
3.满意度：受益农户满意度≥95%。</t>
    </r>
  </si>
  <si>
    <t>5人参与项目选择、实施、监督和管理。
1.玉皇村有近20名村民代表与党员代表参与项目前期评估调查研究、评审会议、表决会议；
2.项目建成后保障辖区内居民20户60人的生产生活用水问题。</t>
  </si>
  <si>
    <t>贾嗣镇玉皇村村民委员会</t>
  </si>
  <si>
    <t>白沙镇三口村农村供水水质提升项目调整结余0.912801万元，李市镇两岔村农村供水水质提升项目调整结余0.7万元，慈云镇一水村农村供水水质提升项目调整结余1.26万元，广兴镇广支线农村供水保障工程调整结余1.2172万元，广兴镇广彭线农村供水保障工程调整结余3.3225万元，中山镇鱼湾、四合村农村供水保障工程调整结余2万元，石蟆镇关溪村农村供水保障工程调整结余0.587499万元。</t>
  </si>
  <si>
    <t>龙华镇燕坝村片区饮水扩网工程</t>
  </si>
  <si>
    <t>龙华镇燕坝村饮水扩网工程，安装管网约16000米。从水井坝到花祠堂，彭家山到石梨岗到大窝嘴，彭家山到辜家桥、丰农山，刁燕公路边到曾家山、白房子、关田上、韩石荅，气象站到插旗山，燕坝学校到中塘坊6个分段。其中铺设Φ63PE管道3500米，φ50PE管道1500米，φ32PE管道4500米，φ20PE管道6500米，水表245块。项目总投入19.9万元，其中财政补助资金19.5万元，自筹资金0.4万元。</t>
  </si>
  <si>
    <t>龙华镇燕坝村1、2、6社</t>
  </si>
  <si>
    <t>1.产出指标：（1）数量指标：新铺设管网16000米；（2）质量指标：项目验收合格率100%；（3）时效指标：按时开工率100%，按时完工率100%；（4）成本指标：控制在预算范围内。
2.效益指标：（1）经济效益：保障受益农户生产生活用水问题；（2）社会效益：解决农户121户322人，其中脱贫人口3户11人生产生活用水问题；（3）可持续效益：项目持续使用年限≥5年。                            
3.满意度：受益农户满意度≥95%。</t>
  </si>
  <si>
    <t>10人参与项目选择、实施、监督和管理。
1.燕坝村有近40名村民代表与党员代表参与项目前期评估调查研究、评审会议、表决会议；
2.项目建成后保障辖区内居民121户322人，其中脱贫人口3户11人的生产生活用水问题。</t>
  </si>
  <si>
    <t>龙华镇燕坝村村民委员会</t>
  </si>
  <si>
    <t>江津区龙华镇燕坝村饮水管网延伸工程调整结余19.5万元。</t>
  </si>
  <si>
    <t>石蟆镇二溪村农村饮水安全维修养护工程</t>
  </si>
  <si>
    <t>通过更换石蟆镇二溪村农村饮水安全工程PE110（1.6MPa）主管道430米，PE50（1.6MPa）支管道980米，保障二溪村受益农户生产生活用水稳定问题，总投入5.25万元，其中财政补助资金5万元，自筹资金0.25万元。</t>
  </si>
  <si>
    <t>改建</t>
  </si>
  <si>
    <t>石蟆镇二溪村</t>
  </si>
  <si>
    <t>1.产出指标：（1）数量指标：更换PE110（1.6MPa）管道430米，更换PE50（1.6MPa）管道980米；（2）质量指标：项目验收合格率100%；（3）时效指标：按时开工率100%，按时完工率100%；
 （4）成本指标：控制在预算范围内。
2.效益指标：（1）经济效益：保障受益农户生产生活用水问题；（2）社会效益：解决农户400人，其中脱贫人口27人生产生活用水问题；（3）可持续效益：项目持续使用年限≥5年。                            
3.满意度：受益农户满意度≥95%。</t>
  </si>
  <si>
    <t>8人参与项目选择、实施、监督和管理。
1.二溪村村民监督委员会和群众代表10人参与项目实施过程中施工质量和资金使用的监督。
2.项目建成后保障辖区内居民400人，其中脱贫人口27人生产生活用水问题。</t>
  </si>
  <si>
    <t>石蟆镇人民政府</t>
  </si>
  <si>
    <t>中山镇常乐村农村供水水质提升项目调整结余5万元。</t>
  </si>
  <si>
    <t>石蟆镇六贡村农村饮水安全维修养护工程</t>
  </si>
  <si>
    <t>通过更换石蟆镇六贡村农村饮水安全工程支管道3160米（PE63（1.6MPa）管道500米，、PE40（1.6MPa）管道760米、PE32（1.6MPa）管道600米、PE25（1.6MPa）管道800米、PE20（1.6MPa）管道500米），保障六贡村受益农户生产生活用水稳定问题，总投入5.3万元，其中财政补助资金5万元，自筹资金0.3万元。</t>
  </si>
  <si>
    <t>1.产出指标：（1）数量指标：更换PE63（1.6MPa）管道500米、PE40（1.6MPa）管道760米、PE32（1.6MPa）管道600米、PE25（1.6MPa）管道800米、PE20（1.6MPa）管道500米；（2）质量指标：项目验收合格率100%；（3）时效指标：按时开工率100%，按时完工率100%；（4）成本指标：控制在预算范围内。
2.效益指标：（1）经济效益：保障受益农户生产生活用水问题；（2）社会效益：解决农户500人，其中脱贫人口24人生产生活用水问题；（3）可持续效益：项目持续使用年限≥5年。                            
3.满意度：受益农户满意度≥95%。</t>
  </si>
  <si>
    <t>6人参与项目选择、实施、监督和管理。
1.六贡村村民监督委员会和群众代表11人参与项目实施过程中施工质量和资金使用的监督。
2.项目建成后保障辖区内农户500人，其中脱贫人口24人生产生活用水问题。</t>
  </si>
  <si>
    <t>中山镇白鹤村农村供水水质提升项目调整结余5万元。</t>
  </si>
  <si>
    <t>石蟆镇和平村农村饮水安全维修养护工程</t>
  </si>
  <si>
    <t>通过更换石蟆镇和平村农村饮水安全工程支管道4580米，保障和平村受益农户生产生活用水稳定问题，总投入5.2万元，其中财政补助资金5万元，自筹资金0.2万元。更换PE32（1.6MPa）管道880米，PE25（1.6MPa）管道1000米；PE20（1.6MPa）管道2700米，财政补助资金5万元。</t>
  </si>
  <si>
    <t>1.产出指标：（1）数量指标：更换PE32（1.6MPa）管道880米、PE25（1.6MPa）管道1000米、PE20（1.6MPa）管道2700米；（2）质量指标：项目验收合格率100%；（3）时效指标：按时开工率100%，按时完工率100%；（4）成本指标：控制在预算范围内。
2.效益指标：（1）经济效益：保障受益农户生产生活用水问题；（2）社会效益：解决农户420人，其中脱贫人口18人生产生活用水问题；（3）可持续效益：项目持续使用年限≥5年。                            
3.满意度：受益农户满意度≥95%。</t>
  </si>
  <si>
    <t>7人参与项目选择、实施、监督和管理。
1.和平村村民监督委员会和群众代表12人参与项目实施过程中施工质量和资金使用的监督。
2.项目建成后保障辖内农户420人，其中脱贫人口18人生产生活用水问题。</t>
  </si>
  <si>
    <t>白沙镇三口村农村供水水质提升项目调整结余5万元。</t>
  </si>
  <si>
    <t>珞璜镇</t>
  </si>
  <si>
    <t>珞璜镇顺江社区水厂维修项目</t>
  </si>
  <si>
    <t>更换抽水泵房一座、维修轨道，更换水泵及相关附属产品（不锈钢双面管），维修抽水配套设施（配电箱、线缆、吊车、监控、房屋、卷扬机等）。总投入19.6万元，其中财政资金18万元，自筹1.6万元。</t>
  </si>
  <si>
    <t>珞璜镇顺江社区</t>
  </si>
  <si>
    <t>1.产出指标：（1）数量指标：更换抽水泵房一座，抽水泵2台；（2）质量指标：项目验收合格率100%；（3）时效指标：按时开工率100%，按时完工率100%；（4）成本指标：控制在预算范围内。
2.效益指标：（1）经济效益：保障受益农户生产生活用水问题；（2）社会效益：解决社区700人其中脱贫户（监测对象）7人生产生活用水问题；（3）可持续效益：项目持续使用年限≥5年。                            
3.满意度：受益农户满意度≥95%。</t>
  </si>
  <si>
    <t>14人参与项目选择、实施、监督和管理。
1.顺江社区居民监督委员会和群众代表15参与项目实施过程中施工质量和资金使用的监督。
2.项目建成后保障辖内农户700人，其中脱贫人口7人生产生活用水问题。</t>
  </si>
  <si>
    <t>珞璜镇顺江社区居民委员会</t>
  </si>
  <si>
    <t>白沙镇土地村农村供水水质提升项目调整结余0.375413万元，慈云镇聊月村等农村饮水安全工程维修养护项目调整结余10.314587万元，江津区双福街道破石社区部分农村饮水工程调整结余7.31万元。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</si>
</sst>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8"/>
      <name val="方正黑体_GBK"/>
      <family val="4"/>
    </font>
    <font>
      <b/>
      <sz val="18"/>
      <name val="方正黑体_GBK"/>
      <family val="4"/>
    </font>
    <font>
      <sz val="18"/>
      <name val="方正仿宋_GBK"/>
      <family val="4"/>
    </font>
    <font>
      <sz val="16"/>
      <name val="宋体"/>
      <family val="0"/>
    </font>
    <font>
      <sz val="18"/>
      <name val="宋体"/>
      <family val="0"/>
    </font>
    <font>
      <sz val="12"/>
      <name val="方正仿宋_GBK"/>
      <family val="4"/>
    </font>
    <font>
      <sz val="12"/>
      <name val="方正黑体_GBK"/>
      <family val="4"/>
    </font>
    <font>
      <sz val="36"/>
      <name val="方正小标宋_GBK"/>
      <family val="4"/>
    </font>
    <font>
      <b/>
      <sz val="18"/>
      <name val="方正仿宋_GBK"/>
      <family val="4"/>
    </font>
    <font>
      <sz val="16"/>
      <name val="方正仿宋_GBK"/>
      <family val="4"/>
    </font>
    <font>
      <sz val="20"/>
      <name val="方正仿宋_GBK"/>
      <family val="4"/>
    </font>
    <font>
      <sz val="17"/>
      <name val="方正仿宋_GBK"/>
      <family val="4"/>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s>
  <cellStyleXfs count="63">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62">
    <xf numFmtId="0" fontId="0" fillId="0" borderId="0" xfId="0" applyAlignment="1" applyProtection="1">
      <alignment/>
      <protection/>
    </xf>
    <xf numFmtId="0" fontId="0" fillId="0" borderId="0" xfId="0" applyFont="1" applyFill="1" applyAlignment="1" applyProtection="1">
      <alignment wrapText="1"/>
      <protection/>
    </xf>
    <xf numFmtId="0" fontId="2" fillId="0" borderId="0" xfId="0" applyFont="1" applyFill="1" applyAlignment="1" applyProtection="1">
      <alignment wrapText="1"/>
      <protection/>
    </xf>
    <xf numFmtId="0" fontId="3" fillId="0" borderId="0" xfId="0" applyFont="1" applyFill="1" applyAlignment="1" applyProtection="1">
      <alignment wrapText="1"/>
      <protection/>
    </xf>
    <xf numFmtId="0" fontId="4" fillId="0" borderId="0" xfId="0" applyFont="1" applyFill="1" applyAlignment="1" applyProtection="1">
      <alignment wrapText="1"/>
      <protection/>
    </xf>
    <xf numFmtId="0" fontId="4" fillId="0" borderId="0" xfId="0" applyFont="1" applyFill="1" applyAlignment="1" applyProtection="1">
      <alignment wrapText="1"/>
      <protection/>
    </xf>
    <xf numFmtId="0" fontId="4" fillId="0" borderId="0" xfId="0" applyFont="1" applyFill="1" applyAlignment="1" applyProtection="1">
      <alignment horizontal="center" vertical="center" wrapText="1"/>
      <protection/>
    </xf>
    <xf numFmtId="0" fontId="5" fillId="0" borderId="0" xfId="0" applyFont="1" applyFill="1" applyAlignment="1" applyProtection="1">
      <alignment wrapText="1"/>
      <protection/>
    </xf>
    <xf numFmtId="0" fontId="6" fillId="0" borderId="0" xfId="0" applyFont="1" applyFill="1" applyAlignment="1" applyProtection="1">
      <alignment wrapText="1"/>
      <protection/>
    </xf>
    <xf numFmtId="0" fontId="0" fillId="0" borderId="0" xfId="0" applyFont="1" applyFill="1" applyAlignment="1" applyProtection="1">
      <alignment horizontal="center" vertical="center" wrapText="1"/>
      <protection/>
    </xf>
    <xf numFmtId="0" fontId="0" fillId="0" borderId="0" xfId="0" applyFont="1" applyFill="1" applyAlignment="1" applyProtection="1">
      <alignment horizontal="left" vertical="center" wrapText="1"/>
      <protection/>
    </xf>
    <xf numFmtId="0" fontId="7" fillId="0" borderId="0" xfId="0" applyFont="1" applyFill="1" applyAlignment="1" applyProtection="1">
      <alignment horizontal="center" vertical="center" wrapText="1"/>
      <protection/>
    </xf>
    <xf numFmtId="0" fontId="2" fillId="0" borderId="0" xfId="0" applyFont="1" applyFill="1" applyAlignment="1" applyProtection="1">
      <alignment horizontal="left" vertical="center" wrapText="1"/>
      <protection/>
    </xf>
    <xf numFmtId="0" fontId="8" fillId="0" borderId="0" xfId="0" applyFont="1" applyFill="1" applyAlignment="1" applyProtection="1">
      <alignment horizontal="left" vertical="center" wrapText="1"/>
      <protection/>
    </xf>
    <xf numFmtId="0" fontId="9" fillId="0" borderId="0" xfId="0" applyFont="1" applyFill="1" applyAlignment="1" applyProtection="1">
      <alignment horizontal="center" vertical="center" wrapText="1"/>
      <protection/>
    </xf>
    <xf numFmtId="0" fontId="2" fillId="0" borderId="9"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10" fillId="0" borderId="9" xfId="0" applyFont="1" applyFill="1" applyBorder="1" applyAlignment="1" applyProtection="1">
      <alignment horizontal="left" vertical="center" wrapText="1"/>
      <protection/>
    </xf>
    <xf numFmtId="0" fontId="10" fillId="0" borderId="9"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0" fontId="4" fillId="0" borderId="10" xfId="0" applyFont="1" applyFill="1" applyBorder="1" applyAlignment="1" applyProtection="1">
      <alignment horizontal="left" vertical="center" wrapText="1"/>
      <protection/>
    </xf>
    <xf numFmtId="0" fontId="4" fillId="0" borderId="11" xfId="0" applyFont="1" applyFill="1" applyBorder="1" applyAlignment="1" applyProtection="1">
      <alignment horizontal="center" vertical="center" wrapText="1"/>
      <protection/>
    </xf>
    <xf numFmtId="0" fontId="4" fillId="0" borderId="11" xfId="0" applyFont="1" applyFill="1" applyBorder="1" applyAlignment="1" applyProtection="1">
      <alignment horizontal="left" vertical="center" wrapText="1"/>
      <protection/>
    </xf>
    <xf numFmtId="0" fontId="4" fillId="0" borderId="9" xfId="0" applyFont="1" applyFill="1" applyBorder="1" applyAlignment="1" applyProtection="1">
      <alignment horizontal="left" vertical="center" wrapText="1"/>
      <protection/>
    </xf>
    <xf numFmtId="0" fontId="4" fillId="0" borderId="9" xfId="0" applyFont="1" applyFill="1" applyBorder="1" applyAlignment="1" applyProtection="1">
      <alignment vertical="center" wrapText="1"/>
      <protection/>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justify" vertical="center" wrapText="1"/>
      <protection/>
    </xf>
    <xf numFmtId="0" fontId="4" fillId="0" borderId="9" xfId="0" applyFont="1" applyFill="1" applyBorder="1" applyAlignment="1" applyProtection="1">
      <alignment horizontal="center" vertical="center"/>
      <protection/>
    </xf>
    <xf numFmtId="0" fontId="4" fillId="0" borderId="9"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justify" vertical="center" wrapText="1"/>
      <protection/>
    </xf>
    <xf numFmtId="0" fontId="4" fillId="0" borderId="9" xfId="0" applyFont="1" applyFill="1" applyBorder="1" applyAlignment="1" applyProtection="1">
      <alignment horizontal="center" vertical="center"/>
      <protection/>
    </xf>
    <xf numFmtId="0" fontId="11" fillId="0" borderId="9" xfId="0" applyFont="1" applyFill="1" applyBorder="1" applyAlignment="1" applyProtection="1">
      <alignment horizontal="justify" vertical="center" wrapText="1"/>
      <protection/>
    </xf>
    <xf numFmtId="0" fontId="12" fillId="0" borderId="9" xfId="0" applyFont="1" applyFill="1" applyBorder="1" applyAlignment="1" applyProtection="1">
      <alignment horizontal="left" vertical="center" wrapText="1"/>
      <protection/>
    </xf>
    <xf numFmtId="0" fontId="13" fillId="0" borderId="9" xfId="0" applyFont="1" applyFill="1" applyBorder="1" applyAlignment="1" applyProtection="1">
      <alignment horizontal="left" vertical="center" wrapText="1"/>
      <protection/>
    </xf>
    <xf numFmtId="0" fontId="4" fillId="0" borderId="12" xfId="0" applyFont="1" applyFill="1" applyBorder="1" applyAlignment="1" applyProtection="1">
      <alignment horizontal="center" vertical="center" wrapText="1"/>
      <protection/>
    </xf>
    <xf numFmtId="0" fontId="4" fillId="0" borderId="9" xfId="0" applyFont="1" applyFill="1" applyBorder="1" applyAlignment="1" applyProtection="1">
      <alignment horizontal="left" vertical="center" wrapText="1"/>
      <protection locked="0"/>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left" vertical="center" wrapText="1"/>
      <protection/>
    </xf>
    <xf numFmtId="0" fontId="6" fillId="0" borderId="0" xfId="0" applyFont="1" applyFill="1" applyAlignment="1" applyProtection="1">
      <alignment horizontal="center" vertical="center" wrapText="1"/>
      <protection/>
    </xf>
    <xf numFmtId="0" fontId="6" fillId="0" borderId="0" xfId="0" applyFont="1" applyFill="1" applyAlignment="1" applyProtection="1">
      <alignment horizontal="left" vertical="center" wrapText="1"/>
      <protection/>
    </xf>
    <xf numFmtId="0" fontId="9" fillId="0" borderId="0" xfId="0" applyFont="1" applyFill="1" applyAlignment="1" applyProtection="1">
      <alignment vertical="center" wrapText="1"/>
      <protection/>
    </xf>
    <xf numFmtId="0" fontId="2" fillId="0" borderId="9"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42" fontId="4" fillId="0" borderId="9" xfId="0" applyNumberFormat="1"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11" fillId="0" borderId="11"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11"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vertical="center" wrapText="1"/>
      <protection/>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left" vertical="center" wrapText="1"/>
      <protection/>
    </xf>
    <xf numFmtId="0" fontId="6" fillId="0" borderId="9" xfId="0" applyFont="1" applyFill="1" applyBorder="1" applyAlignment="1" applyProtection="1">
      <alignment horizontal="center" vertical="center"/>
      <protection/>
    </xf>
    <xf numFmtId="0" fontId="4" fillId="0" borderId="9" xfId="0" applyFont="1" applyFill="1" applyBorder="1" applyAlignment="1" applyProtection="1">
      <alignment horizontal="left" vertical="center" wrapText="1"/>
      <protection/>
    </xf>
    <xf numFmtId="0" fontId="11" fillId="0" borderId="0" xfId="0" applyFont="1" applyFill="1" applyAlignment="1" applyProtection="1">
      <alignment horizontal="center" vertical="center" wrapText="1"/>
      <protection/>
    </xf>
    <xf numFmtId="0" fontId="4" fillId="0" borderId="0" xfId="0" applyFont="1" applyFill="1" applyAlignment="1" applyProtection="1">
      <alignment horizontal="center" vertical="center" wrapText="1"/>
      <protection/>
    </xf>
    <xf numFmtId="0" fontId="4" fillId="0" borderId="0" xfId="0" applyFont="1" applyFill="1" applyAlignment="1" applyProtection="1">
      <alignment horizontal="left" vertical="center" wrapText="1"/>
      <protection/>
    </xf>
    <xf numFmtId="0" fontId="4" fillId="0" borderId="0" xfId="0" applyFont="1" applyFill="1" applyAlignment="1" applyProtection="1">
      <alignment horizontal="lef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i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wjw1231t\Desktop\&#27743;&#27941;&#21306;&#24041;&#22266;&#33073;&#36139;&#25915;&#22362;&#25104;&#26524;&#21644;&#20065;&#26449;&#25391;&#20852;&#20648;&#22791;&#39033;&#30446;&#24211;&#30003;&#25253;&#26126;&#32454;&#34920;&#65288;9.21&#20837;&#24211;&#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勿删"/>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N51"/>
  <sheetViews>
    <sheetView tabSelected="1" zoomScale="40" zoomScaleNormal="40" zoomScaleSheetLayoutView="100" workbookViewId="0" topLeftCell="A1">
      <pane ySplit="6" topLeftCell="A7" activePane="bottomLeft" state="frozen"/>
      <selection pane="bottomLeft" activeCell="S8" sqref="S8"/>
    </sheetView>
  </sheetViews>
  <sheetFormatPr defaultColWidth="9.00390625" defaultRowHeight="36.75" customHeight="1"/>
  <cols>
    <col min="1" max="2" width="6.875" style="9" bestFit="1" customWidth="1"/>
    <col min="3" max="3" width="9.875" style="9" bestFit="1" customWidth="1"/>
    <col min="4" max="4" width="7.00390625" style="9" bestFit="1" customWidth="1"/>
    <col min="5" max="5" width="152.125" style="10" bestFit="1" customWidth="1"/>
    <col min="6" max="6" width="7.00390625" style="9" bestFit="1" customWidth="1"/>
    <col min="7" max="7" width="7.375" style="9" bestFit="1" customWidth="1"/>
    <col min="8" max="8" width="49.00390625" style="10" bestFit="1" customWidth="1"/>
    <col min="9" max="9" width="45.25390625" style="10" customWidth="1"/>
    <col min="10" max="10" width="5.50390625" style="9" customWidth="1"/>
    <col min="11" max="11" width="7.50390625" style="9" bestFit="1" customWidth="1"/>
    <col min="12" max="12" width="25.00390625" style="9" customWidth="1"/>
    <col min="13" max="13" width="24.75390625" style="9" customWidth="1"/>
    <col min="14" max="14" width="10.25390625" style="9" bestFit="1" customWidth="1"/>
    <col min="15" max="15" width="14.375" style="11" customWidth="1"/>
    <col min="16" max="16" width="62.125" style="1" customWidth="1"/>
    <col min="17" max="16384" width="9.00390625" style="1" customWidth="1"/>
  </cols>
  <sheetData>
    <row r="1" spans="1:15" s="1" customFormat="1" ht="24" customHeight="1">
      <c r="A1" s="12" t="s">
        <v>0</v>
      </c>
      <c r="B1" s="12"/>
      <c r="C1" s="12"/>
      <c r="D1" s="12"/>
      <c r="E1" s="13"/>
      <c r="F1" s="9"/>
      <c r="G1" s="9"/>
      <c r="H1" s="10"/>
      <c r="I1" s="10"/>
      <c r="J1" s="9"/>
      <c r="K1" s="9"/>
      <c r="L1" s="9"/>
      <c r="M1" s="9"/>
      <c r="N1" s="9"/>
      <c r="O1" s="11"/>
    </row>
    <row r="2" spans="1:16" s="1" customFormat="1" ht="72" customHeight="1">
      <c r="A2" s="14" t="s">
        <v>1</v>
      </c>
      <c r="B2" s="14"/>
      <c r="C2" s="14"/>
      <c r="D2" s="14"/>
      <c r="E2" s="14"/>
      <c r="F2" s="14"/>
      <c r="G2" s="14"/>
      <c r="H2" s="14"/>
      <c r="I2" s="14"/>
      <c r="J2" s="44"/>
      <c r="K2" s="14"/>
      <c r="L2" s="14"/>
      <c r="M2" s="14"/>
      <c r="N2" s="14"/>
      <c r="O2" s="14"/>
      <c r="P2" s="14"/>
    </row>
    <row r="3" spans="1:16" s="2" customFormat="1" ht="45.75" customHeight="1">
      <c r="A3" s="15" t="s">
        <v>2</v>
      </c>
      <c r="B3" s="15" t="s">
        <v>3</v>
      </c>
      <c r="C3" s="15" t="s">
        <v>4</v>
      </c>
      <c r="D3" s="15" t="s">
        <v>5</v>
      </c>
      <c r="E3" s="15" t="s">
        <v>6</v>
      </c>
      <c r="F3" s="15" t="s">
        <v>7</v>
      </c>
      <c r="G3" s="15" t="s">
        <v>8</v>
      </c>
      <c r="H3" s="15" t="s">
        <v>9</v>
      </c>
      <c r="I3" s="15" t="s">
        <v>10</v>
      </c>
      <c r="J3" s="15" t="s">
        <v>11</v>
      </c>
      <c r="K3" s="15"/>
      <c r="L3" s="15" t="s">
        <v>12</v>
      </c>
      <c r="M3" s="15"/>
      <c r="N3" s="15"/>
      <c r="O3" s="15"/>
      <c r="P3" s="45" t="s">
        <v>13</v>
      </c>
    </row>
    <row r="4" spans="1:16" s="2" customFormat="1" ht="39" customHeight="1">
      <c r="A4" s="15"/>
      <c r="B4" s="15"/>
      <c r="C4" s="15"/>
      <c r="D4" s="15"/>
      <c r="E4" s="15"/>
      <c r="F4" s="15"/>
      <c r="G4" s="15"/>
      <c r="H4" s="15"/>
      <c r="I4" s="15"/>
      <c r="J4" s="15" t="s">
        <v>14</v>
      </c>
      <c r="K4" s="15" t="s">
        <v>15</v>
      </c>
      <c r="L4" s="15" t="s">
        <v>16</v>
      </c>
      <c r="M4" s="15" t="s">
        <v>17</v>
      </c>
      <c r="N4" s="15"/>
      <c r="O4" s="15" t="s">
        <v>18</v>
      </c>
      <c r="P4" s="45"/>
    </row>
    <row r="5" spans="1:16" s="2" customFormat="1" ht="57" customHeight="1">
      <c r="A5" s="15"/>
      <c r="B5" s="15"/>
      <c r="C5" s="15"/>
      <c r="D5" s="15"/>
      <c r="E5" s="15"/>
      <c r="F5" s="15"/>
      <c r="G5" s="15"/>
      <c r="H5" s="15"/>
      <c r="I5" s="15"/>
      <c r="J5" s="15"/>
      <c r="K5" s="15"/>
      <c r="L5" s="15"/>
      <c r="M5" s="15" t="s">
        <v>19</v>
      </c>
      <c r="N5" s="15" t="s">
        <v>20</v>
      </c>
      <c r="O5" s="15"/>
      <c r="P5" s="45"/>
    </row>
    <row r="6" spans="1:16" s="2" customFormat="1" ht="27" customHeight="1">
      <c r="A6" s="15"/>
      <c r="B6" s="15"/>
      <c r="C6" s="15"/>
      <c r="D6" s="15"/>
      <c r="E6" s="15"/>
      <c r="F6" s="15"/>
      <c r="G6" s="15"/>
      <c r="H6" s="15"/>
      <c r="I6" s="15"/>
      <c r="J6" s="15"/>
      <c r="K6" s="15"/>
      <c r="L6" s="15"/>
      <c r="M6" s="15"/>
      <c r="N6" s="15"/>
      <c r="O6" s="15"/>
      <c r="P6" s="45"/>
    </row>
    <row r="7" spans="1:16" s="3" customFormat="1" ht="54" customHeight="1">
      <c r="A7" s="16" t="s">
        <v>21</v>
      </c>
      <c r="B7" s="16"/>
      <c r="C7" s="16"/>
      <c r="D7" s="16"/>
      <c r="E7" s="17"/>
      <c r="F7" s="18"/>
      <c r="G7" s="18"/>
      <c r="H7" s="17"/>
      <c r="I7" s="17"/>
      <c r="J7" s="18"/>
      <c r="K7" s="18"/>
      <c r="L7" s="18">
        <f aca="true" t="shared" si="0" ref="L7:O7">SUM(L8:L38)</f>
        <v>2148.391989</v>
      </c>
      <c r="M7" s="18">
        <f t="shared" si="0"/>
        <v>1262.198989</v>
      </c>
      <c r="N7" s="18"/>
      <c r="O7" s="18">
        <f t="shared" si="0"/>
        <v>886.1930000000001</v>
      </c>
      <c r="P7" s="45"/>
    </row>
    <row r="8" spans="1:222" s="4" customFormat="1" ht="408.75" customHeight="1">
      <c r="A8" s="19">
        <v>1</v>
      </c>
      <c r="B8" s="19" t="s">
        <v>22</v>
      </c>
      <c r="C8" s="19" t="s">
        <v>23</v>
      </c>
      <c r="D8" s="19" t="s">
        <v>24</v>
      </c>
      <c r="E8" s="20" t="s">
        <v>25</v>
      </c>
      <c r="F8" s="21" t="s">
        <v>26</v>
      </c>
      <c r="G8" s="21" t="s">
        <v>27</v>
      </c>
      <c r="H8" s="22" t="s">
        <v>28</v>
      </c>
      <c r="I8" s="22" t="s">
        <v>29</v>
      </c>
      <c r="J8" s="46" t="s">
        <v>30</v>
      </c>
      <c r="K8" s="47" t="s">
        <v>31</v>
      </c>
      <c r="L8" s="21">
        <f>SUM(M8:O9)</f>
        <v>208.45</v>
      </c>
      <c r="M8" s="21">
        <v>133.785</v>
      </c>
      <c r="N8" s="21"/>
      <c r="O8" s="21">
        <v>74.665</v>
      </c>
      <c r="P8" s="48" t="s">
        <v>32</v>
      </c>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row>
    <row r="9" spans="1:222" s="4" customFormat="1" ht="201.75" customHeight="1">
      <c r="A9" s="23"/>
      <c r="B9" s="23"/>
      <c r="C9" s="23"/>
      <c r="D9" s="23"/>
      <c r="E9" s="20"/>
      <c r="F9" s="21"/>
      <c r="G9" s="21"/>
      <c r="H9" s="24"/>
      <c r="I9" s="24"/>
      <c r="J9" s="49"/>
      <c r="K9" s="47"/>
      <c r="L9" s="21"/>
      <c r="M9" s="21"/>
      <c r="N9" s="21"/>
      <c r="O9" s="21"/>
      <c r="P9" s="5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row>
    <row r="10" spans="1:222" s="4" customFormat="1" ht="408.75" customHeight="1">
      <c r="A10" s="19">
        <v>2</v>
      </c>
      <c r="B10" s="19" t="s">
        <v>33</v>
      </c>
      <c r="C10" s="19" t="s">
        <v>34</v>
      </c>
      <c r="D10" s="19" t="s">
        <v>24</v>
      </c>
      <c r="E10" s="20" t="s">
        <v>35</v>
      </c>
      <c r="F10" s="21" t="s">
        <v>26</v>
      </c>
      <c r="G10" s="21" t="s">
        <v>36</v>
      </c>
      <c r="H10" s="20" t="s">
        <v>37</v>
      </c>
      <c r="I10" s="20" t="s">
        <v>38</v>
      </c>
      <c r="J10" s="46" t="s">
        <v>30</v>
      </c>
      <c r="K10" s="47" t="s">
        <v>39</v>
      </c>
      <c r="L10" s="21">
        <f>SUM(M10:O11)</f>
        <v>240.5</v>
      </c>
      <c r="M10" s="21">
        <v>159.35</v>
      </c>
      <c r="N10" s="21"/>
      <c r="O10" s="21">
        <v>81.15</v>
      </c>
      <c r="P10" s="48" t="s">
        <v>32</v>
      </c>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row>
    <row r="11" spans="1:222" s="4" customFormat="1" ht="267.75" customHeight="1">
      <c r="A11" s="23"/>
      <c r="B11" s="23"/>
      <c r="C11" s="23"/>
      <c r="D11" s="23"/>
      <c r="E11" s="20"/>
      <c r="F11" s="21"/>
      <c r="G11" s="21"/>
      <c r="H11" s="20"/>
      <c r="I11" s="20"/>
      <c r="J11" s="49"/>
      <c r="K11" s="47"/>
      <c r="L11" s="21"/>
      <c r="M11" s="21"/>
      <c r="N11" s="21"/>
      <c r="O11" s="21"/>
      <c r="P11" s="5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row>
    <row r="12" spans="1:222" s="4" customFormat="1" ht="330" customHeight="1">
      <c r="A12" s="21">
        <v>3</v>
      </c>
      <c r="B12" s="21" t="s">
        <v>22</v>
      </c>
      <c r="C12" s="21" t="s">
        <v>40</v>
      </c>
      <c r="D12" s="21" t="s">
        <v>24</v>
      </c>
      <c r="E12" s="20" t="s">
        <v>41</v>
      </c>
      <c r="F12" s="21" t="s">
        <v>26</v>
      </c>
      <c r="G12" s="21" t="s">
        <v>42</v>
      </c>
      <c r="H12" s="25" t="s">
        <v>43</v>
      </c>
      <c r="I12" s="25" t="s">
        <v>44</v>
      </c>
      <c r="J12" s="51" t="s">
        <v>30</v>
      </c>
      <c r="K12" s="47" t="s">
        <v>45</v>
      </c>
      <c r="L12" s="21">
        <f aca="true" t="shared" si="1" ref="L12:L38">SUM(M12:O12)</f>
        <v>238.16</v>
      </c>
      <c r="M12" s="21">
        <v>90.19</v>
      </c>
      <c r="N12" s="21"/>
      <c r="O12" s="21">
        <v>147.97</v>
      </c>
      <c r="P12" s="52" t="s">
        <v>32</v>
      </c>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row>
    <row r="13" spans="1:222" s="4" customFormat="1" ht="394.5" customHeight="1">
      <c r="A13" s="21">
        <v>4</v>
      </c>
      <c r="B13" s="21" t="s">
        <v>22</v>
      </c>
      <c r="C13" s="21" t="s">
        <v>46</v>
      </c>
      <c r="D13" s="21" t="s">
        <v>24</v>
      </c>
      <c r="E13" s="20" t="s">
        <v>47</v>
      </c>
      <c r="F13" s="21" t="s">
        <v>26</v>
      </c>
      <c r="G13" s="21" t="s">
        <v>27</v>
      </c>
      <c r="H13" s="26" t="s">
        <v>48</v>
      </c>
      <c r="I13" s="26" t="s">
        <v>49</v>
      </c>
      <c r="J13" s="53" t="s">
        <v>30</v>
      </c>
      <c r="K13" s="53" t="s">
        <v>31</v>
      </c>
      <c r="L13" s="21">
        <f t="shared" si="1"/>
        <v>133.96</v>
      </c>
      <c r="M13" s="21">
        <v>86.012</v>
      </c>
      <c r="N13" s="21"/>
      <c r="O13" s="21">
        <v>47.948</v>
      </c>
      <c r="P13" s="52" t="s">
        <v>32</v>
      </c>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row>
    <row r="14" spans="1:222" s="4" customFormat="1" ht="408.75" customHeight="1">
      <c r="A14" s="21">
        <v>5</v>
      </c>
      <c r="B14" s="21" t="s">
        <v>50</v>
      </c>
      <c r="C14" s="21" t="s">
        <v>51</v>
      </c>
      <c r="D14" s="21" t="s">
        <v>24</v>
      </c>
      <c r="E14" s="20" t="s">
        <v>52</v>
      </c>
      <c r="F14" s="21" t="s">
        <v>26</v>
      </c>
      <c r="G14" s="21" t="s">
        <v>53</v>
      </c>
      <c r="H14" s="25" t="s">
        <v>54</v>
      </c>
      <c r="I14" s="29" t="s">
        <v>55</v>
      </c>
      <c r="J14" s="51" t="s">
        <v>30</v>
      </c>
      <c r="K14" s="21" t="s">
        <v>56</v>
      </c>
      <c r="L14" s="21">
        <f t="shared" si="1"/>
        <v>63.08</v>
      </c>
      <c r="M14" s="21">
        <v>49.156</v>
      </c>
      <c r="N14" s="21"/>
      <c r="O14" s="21">
        <v>13.924</v>
      </c>
      <c r="P14" s="52" t="s">
        <v>32</v>
      </c>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row>
    <row r="15" spans="1:222" s="5" customFormat="1" ht="339" customHeight="1">
      <c r="A15" s="27">
        <v>6</v>
      </c>
      <c r="B15" s="27" t="s">
        <v>57</v>
      </c>
      <c r="C15" s="27" t="s">
        <v>58</v>
      </c>
      <c r="D15" s="28" t="s">
        <v>24</v>
      </c>
      <c r="E15" s="29" t="s">
        <v>59</v>
      </c>
      <c r="F15" s="30" t="s">
        <v>26</v>
      </c>
      <c r="G15" s="27" t="s">
        <v>60</v>
      </c>
      <c r="H15" s="25" t="s">
        <v>61</v>
      </c>
      <c r="I15" s="26" t="s">
        <v>62</v>
      </c>
      <c r="J15" s="51" t="s">
        <v>30</v>
      </c>
      <c r="K15" s="26" t="s">
        <v>63</v>
      </c>
      <c r="L15" s="27">
        <f t="shared" si="1"/>
        <v>110.42</v>
      </c>
      <c r="M15" s="30">
        <v>63.884</v>
      </c>
      <c r="N15" s="30"/>
      <c r="O15" s="30">
        <v>46.536</v>
      </c>
      <c r="P15" s="54" t="s">
        <v>32</v>
      </c>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row>
    <row r="16" spans="1:222" s="4" customFormat="1" ht="408.75" customHeight="1">
      <c r="A16" s="21">
        <v>7</v>
      </c>
      <c r="B16" s="31" t="s">
        <v>33</v>
      </c>
      <c r="C16" s="21" t="s">
        <v>64</v>
      </c>
      <c r="D16" s="31" t="s">
        <v>24</v>
      </c>
      <c r="E16" s="32" t="s">
        <v>65</v>
      </c>
      <c r="F16" s="31" t="s">
        <v>66</v>
      </c>
      <c r="G16" s="31" t="s">
        <v>36</v>
      </c>
      <c r="H16" s="32" t="s">
        <v>67</v>
      </c>
      <c r="I16" s="32" t="s">
        <v>68</v>
      </c>
      <c r="J16" s="21" t="s">
        <v>30</v>
      </c>
      <c r="K16" s="21" t="s">
        <v>39</v>
      </c>
      <c r="L16" s="21">
        <f t="shared" si="1"/>
        <v>12.8</v>
      </c>
      <c r="M16" s="21">
        <v>8.96</v>
      </c>
      <c r="N16" s="34"/>
      <c r="O16" s="21">
        <v>3.84</v>
      </c>
      <c r="P16" s="52" t="s">
        <v>32</v>
      </c>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row>
    <row r="17" spans="1:222" s="4" customFormat="1" ht="348" customHeight="1">
      <c r="A17" s="21">
        <v>8</v>
      </c>
      <c r="B17" s="31" t="s">
        <v>69</v>
      </c>
      <c r="C17" s="21" t="s">
        <v>70</v>
      </c>
      <c r="D17" s="21" t="s">
        <v>24</v>
      </c>
      <c r="E17" s="20" t="s">
        <v>71</v>
      </c>
      <c r="F17" s="21" t="s">
        <v>26</v>
      </c>
      <c r="G17" s="21" t="s">
        <v>72</v>
      </c>
      <c r="H17" s="25" t="s">
        <v>73</v>
      </c>
      <c r="I17" s="20" t="s">
        <v>74</v>
      </c>
      <c r="J17" s="51" t="s">
        <v>30</v>
      </c>
      <c r="K17" s="31" t="s">
        <v>75</v>
      </c>
      <c r="L17" s="21">
        <f t="shared" si="1"/>
        <v>120.5</v>
      </c>
      <c r="M17" s="21">
        <v>84.35</v>
      </c>
      <c r="N17" s="21"/>
      <c r="O17" s="21">
        <v>36.15</v>
      </c>
      <c r="P17" s="52" t="s">
        <v>32</v>
      </c>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row>
    <row r="18" spans="1:222" s="4" customFormat="1" ht="345" customHeight="1">
      <c r="A18" s="21">
        <v>9</v>
      </c>
      <c r="B18" s="31" t="s">
        <v>69</v>
      </c>
      <c r="C18" s="21" t="s">
        <v>76</v>
      </c>
      <c r="D18" s="21" t="s">
        <v>24</v>
      </c>
      <c r="E18" s="20" t="s">
        <v>77</v>
      </c>
      <c r="F18" s="21" t="s">
        <v>26</v>
      </c>
      <c r="G18" s="21" t="s">
        <v>78</v>
      </c>
      <c r="H18" s="20" t="s">
        <v>79</v>
      </c>
      <c r="I18" s="20" t="s">
        <v>80</v>
      </c>
      <c r="J18" s="51" t="s">
        <v>30</v>
      </c>
      <c r="K18" s="31" t="s">
        <v>81</v>
      </c>
      <c r="L18" s="21">
        <f t="shared" si="1"/>
        <v>26.11</v>
      </c>
      <c r="M18" s="21">
        <v>18.232</v>
      </c>
      <c r="N18" s="21"/>
      <c r="O18" s="21">
        <v>7.878</v>
      </c>
      <c r="P18" s="52" t="s">
        <v>32</v>
      </c>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row>
    <row r="19" spans="1:222" s="4" customFormat="1" ht="342.75" customHeight="1">
      <c r="A19" s="21">
        <v>10</v>
      </c>
      <c r="B19" s="31" t="s">
        <v>69</v>
      </c>
      <c r="C19" s="21" t="s">
        <v>82</v>
      </c>
      <c r="D19" s="21" t="s">
        <v>24</v>
      </c>
      <c r="E19" s="20" t="s">
        <v>83</v>
      </c>
      <c r="F19" s="21" t="s">
        <v>26</v>
      </c>
      <c r="G19" s="21" t="s">
        <v>84</v>
      </c>
      <c r="H19" s="20" t="s">
        <v>85</v>
      </c>
      <c r="I19" s="20" t="s">
        <v>86</v>
      </c>
      <c r="J19" s="31" t="s">
        <v>30</v>
      </c>
      <c r="K19" s="31" t="s">
        <v>87</v>
      </c>
      <c r="L19" s="21">
        <f t="shared" si="1"/>
        <v>36.96</v>
      </c>
      <c r="M19" s="21">
        <v>25.872</v>
      </c>
      <c r="N19" s="34"/>
      <c r="O19" s="21">
        <v>11.088</v>
      </c>
      <c r="P19" s="52" t="s">
        <v>32</v>
      </c>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row>
    <row r="20" spans="1:222" s="4" customFormat="1" ht="356.25" customHeight="1">
      <c r="A20" s="21">
        <v>11</v>
      </c>
      <c r="B20" s="31" t="s">
        <v>69</v>
      </c>
      <c r="C20" s="21" t="s">
        <v>88</v>
      </c>
      <c r="D20" s="21" t="s">
        <v>24</v>
      </c>
      <c r="E20" s="20" t="s">
        <v>89</v>
      </c>
      <c r="F20" s="21" t="s">
        <v>26</v>
      </c>
      <c r="G20" s="21" t="s">
        <v>90</v>
      </c>
      <c r="H20" s="20" t="s">
        <v>91</v>
      </c>
      <c r="I20" s="20" t="s">
        <v>92</v>
      </c>
      <c r="J20" s="51" t="s">
        <v>30</v>
      </c>
      <c r="K20" s="31" t="s">
        <v>93</v>
      </c>
      <c r="L20" s="21">
        <f t="shared" si="1"/>
        <v>31.709999999999997</v>
      </c>
      <c r="M20" s="21">
        <v>27.307</v>
      </c>
      <c r="N20" s="21"/>
      <c r="O20" s="21">
        <v>4.403</v>
      </c>
      <c r="P20" s="52" t="s">
        <v>32</v>
      </c>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row>
    <row r="21" spans="1:222" s="4" customFormat="1" ht="360.75" customHeight="1">
      <c r="A21" s="21">
        <v>12</v>
      </c>
      <c r="B21" s="31" t="s">
        <v>69</v>
      </c>
      <c r="C21" s="21" t="s">
        <v>94</v>
      </c>
      <c r="D21" s="21" t="s">
        <v>24</v>
      </c>
      <c r="E21" s="20" t="s">
        <v>95</v>
      </c>
      <c r="F21" s="21" t="s">
        <v>26</v>
      </c>
      <c r="G21" s="21" t="s">
        <v>96</v>
      </c>
      <c r="H21" s="20" t="s">
        <v>97</v>
      </c>
      <c r="I21" s="20" t="s">
        <v>98</v>
      </c>
      <c r="J21" s="31" t="s">
        <v>30</v>
      </c>
      <c r="K21" s="31" t="s">
        <v>99</v>
      </c>
      <c r="L21" s="21">
        <f t="shared" si="1"/>
        <v>34.64</v>
      </c>
      <c r="M21" s="21">
        <v>29.418</v>
      </c>
      <c r="N21" s="21"/>
      <c r="O21" s="21">
        <v>5.222</v>
      </c>
      <c r="P21" s="52" t="s">
        <v>32</v>
      </c>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row>
    <row r="22" spans="1:222" s="4" customFormat="1" ht="268.5" customHeight="1">
      <c r="A22" s="21">
        <v>13</v>
      </c>
      <c r="B22" s="31" t="s">
        <v>100</v>
      </c>
      <c r="C22" s="21" t="s">
        <v>101</v>
      </c>
      <c r="D22" s="21" t="s">
        <v>24</v>
      </c>
      <c r="E22" s="33" t="s">
        <v>102</v>
      </c>
      <c r="F22" s="34" t="s">
        <v>26</v>
      </c>
      <c r="G22" s="34" t="s">
        <v>103</v>
      </c>
      <c r="H22" s="20" t="s">
        <v>104</v>
      </c>
      <c r="I22" s="20" t="s">
        <v>105</v>
      </c>
      <c r="J22" s="51" t="s">
        <v>30</v>
      </c>
      <c r="K22" s="53" t="s">
        <v>106</v>
      </c>
      <c r="L22" s="21">
        <f t="shared" si="1"/>
        <v>39.41</v>
      </c>
      <c r="M22" s="34">
        <v>27.587</v>
      </c>
      <c r="N22" s="34"/>
      <c r="O22" s="34">
        <v>11.823</v>
      </c>
      <c r="P22" s="52" t="s">
        <v>32</v>
      </c>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row>
    <row r="23" spans="1:222" s="4" customFormat="1" ht="408.75" customHeight="1">
      <c r="A23" s="21">
        <v>14</v>
      </c>
      <c r="B23" s="21" t="s">
        <v>107</v>
      </c>
      <c r="C23" s="21" t="s">
        <v>108</v>
      </c>
      <c r="D23" s="21" t="s">
        <v>24</v>
      </c>
      <c r="E23" s="35" t="s">
        <v>109</v>
      </c>
      <c r="F23" s="21" t="s">
        <v>26</v>
      </c>
      <c r="G23" s="21" t="s">
        <v>110</v>
      </c>
      <c r="H23" s="36" t="s">
        <v>111</v>
      </c>
      <c r="I23" s="36" t="s">
        <v>112</v>
      </c>
      <c r="J23" s="51" t="s">
        <v>30</v>
      </c>
      <c r="K23" s="21" t="s">
        <v>113</v>
      </c>
      <c r="L23" s="21">
        <f t="shared" si="1"/>
        <v>113.06</v>
      </c>
      <c r="M23" s="21">
        <v>67.552</v>
      </c>
      <c r="N23" s="21"/>
      <c r="O23" s="21">
        <v>45.508</v>
      </c>
      <c r="P23" s="52" t="s">
        <v>32</v>
      </c>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row>
    <row r="24" spans="1:16" s="5" customFormat="1" ht="330.75" customHeight="1">
      <c r="A24" s="27">
        <v>15</v>
      </c>
      <c r="B24" s="28" t="s">
        <v>114</v>
      </c>
      <c r="C24" s="27" t="s">
        <v>115</v>
      </c>
      <c r="D24" s="27" t="s">
        <v>24</v>
      </c>
      <c r="E24" s="37" t="s">
        <v>116</v>
      </c>
      <c r="F24" s="27" t="s">
        <v>26</v>
      </c>
      <c r="G24" s="27" t="s">
        <v>117</v>
      </c>
      <c r="H24" s="25" t="s">
        <v>118</v>
      </c>
      <c r="I24" s="25" t="s">
        <v>119</v>
      </c>
      <c r="J24" s="28" t="s">
        <v>30</v>
      </c>
      <c r="K24" s="28" t="s">
        <v>120</v>
      </c>
      <c r="L24" s="27">
        <f t="shared" si="1"/>
        <v>59.68</v>
      </c>
      <c r="M24" s="27">
        <v>34.946</v>
      </c>
      <c r="N24" s="27"/>
      <c r="O24" s="27">
        <v>24.734</v>
      </c>
      <c r="P24" s="55" t="s">
        <v>121</v>
      </c>
    </row>
    <row r="25" spans="1:16" s="6" customFormat="1" ht="351.75" customHeight="1">
      <c r="A25" s="27">
        <v>16</v>
      </c>
      <c r="B25" s="27" t="s">
        <v>122</v>
      </c>
      <c r="C25" s="27" t="s">
        <v>123</v>
      </c>
      <c r="D25" s="27" t="s">
        <v>24</v>
      </c>
      <c r="E25" s="25" t="s">
        <v>124</v>
      </c>
      <c r="F25" s="27" t="s">
        <v>26</v>
      </c>
      <c r="G25" s="27" t="s">
        <v>125</v>
      </c>
      <c r="H25" s="25" t="s">
        <v>126</v>
      </c>
      <c r="I25" s="25" t="s">
        <v>127</v>
      </c>
      <c r="J25" s="28" t="s">
        <v>30</v>
      </c>
      <c r="K25" s="27" t="s">
        <v>128</v>
      </c>
      <c r="L25" s="27">
        <f t="shared" si="1"/>
        <v>48.96</v>
      </c>
      <c r="M25" s="27">
        <v>25.096</v>
      </c>
      <c r="N25" s="27"/>
      <c r="O25" s="27">
        <v>23.864</v>
      </c>
      <c r="P25" s="55" t="s">
        <v>129</v>
      </c>
    </row>
    <row r="26" spans="1:16" s="5" customFormat="1" ht="334.5" customHeight="1">
      <c r="A26" s="27">
        <v>17</v>
      </c>
      <c r="B26" s="28" t="s">
        <v>130</v>
      </c>
      <c r="C26" s="27" t="s">
        <v>131</v>
      </c>
      <c r="D26" s="27" t="s">
        <v>24</v>
      </c>
      <c r="E26" s="25" t="s">
        <v>132</v>
      </c>
      <c r="F26" s="27" t="s">
        <v>26</v>
      </c>
      <c r="G26" s="27" t="s">
        <v>133</v>
      </c>
      <c r="H26" s="25" t="s">
        <v>134</v>
      </c>
      <c r="I26" s="25" t="s">
        <v>135</v>
      </c>
      <c r="J26" s="21" t="s">
        <v>30</v>
      </c>
      <c r="K26" s="27" t="s">
        <v>136</v>
      </c>
      <c r="L26" s="27">
        <f t="shared" si="1"/>
        <v>46</v>
      </c>
      <c r="M26" s="27">
        <v>22.885</v>
      </c>
      <c r="N26" s="27"/>
      <c r="O26" s="27">
        <v>23.115</v>
      </c>
      <c r="P26" s="55" t="s">
        <v>137</v>
      </c>
    </row>
    <row r="27" spans="1:16" s="6" customFormat="1" ht="408" customHeight="1">
      <c r="A27" s="27">
        <v>18</v>
      </c>
      <c r="B27" s="27" t="s">
        <v>122</v>
      </c>
      <c r="C27" s="27" t="s">
        <v>138</v>
      </c>
      <c r="D27" s="27" t="s">
        <v>24</v>
      </c>
      <c r="E27" s="25" t="s">
        <v>139</v>
      </c>
      <c r="F27" s="27" t="s">
        <v>26</v>
      </c>
      <c r="G27" s="27" t="s">
        <v>125</v>
      </c>
      <c r="H27" s="25" t="s">
        <v>140</v>
      </c>
      <c r="I27" s="25" t="s">
        <v>141</v>
      </c>
      <c r="J27" s="28" t="s">
        <v>30</v>
      </c>
      <c r="K27" s="27" t="s">
        <v>128</v>
      </c>
      <c r="L27" s="27">
        <f t="shared" si="1"/>
        <v>106.656989</v>
      </c>
      <c r="M27" s="27">
        <v>72.206989</v>
      </c>
      <c r="N27" s="27"/>
      <c r="O27" s="27">
        <v>34.45</v>
      </c>
      <c r="P27" s="55" t="s">
        <v>142</v>
      </c>
    </row>
    <row r="28" spans="1:16" s="5" customFormat="1" ht="364.5" customHeight="1">
      <c r="A28" s="27">
        <v>19</v>
      </c>
      <c r="B28" s="27" t="s">
        <v>143</v>
      </c>
      <c r="C28" s="27" t="s">
        <v>144</v>
      </c>
      <c r="D28" s="27" t="s">
        <v>24</v>
      </c>
      <c r="E28" s="29" t="s">
        <v>145</v>
      </c>
      <c r="F28" s="30" t="s">
        <v>26</v>
      </c>
      <c r="G28" s="27" t="s">
        <v>146</v>
      </c>
      <c r="H28" s="25" t="s">
        <v>147</v>
      </c>
      <c r="I28" s="25" t="s">
        <v>148</v>
      </c>
      <c r="J28" s="21" t="s">
        <v>30</v>
      </c>
      <c r="K28" s="27" t="s">
        <v>149</v>
      </c>
      <c r="L28" s="27">
        <f t="shared" si="1"/>
        <v>199</v>
      </c>
      <c r="M28" s="30">
        <v>60.673</v>
      </c>
      <c r="N28" s="30"/>
      <c r="O28" s="30">
        <v>138.327</v>
      </c>
      <c r="P28" s="55" t="s">
        <v>150</v>
      </c>
    </row>
    <row r="29" spans="1:16" s="5" customFormat="1" ht="364.5" customHeight="1">
      <c r="A29" s="27">
        <v>20</v>
      </c>
      <c r="B29" s="27" t="s">
        <v>33</v>
      </c>
      <c r="C29" s="27" t="s">
        <v>151</v>
      </c>
      <c r="D29" s="27" t="s">
        <v>24</v>
      </c>
      <c r="E29" s="25" t="s">
        <v>152</v>
      </c>
      <c r="F29" s="27" t="s">
        <v>26</v>
      </c>
      <c r="G29" s="27" t="s">
        <v>153</v>
      </c>
      <c r="H29" s="25" t="s">
        <v>154</v>
      </c>
      <c r="I29" s="25" t="s">
        <v>155</v>
      </c>
      <c r="J29" s="21" t="s">
        <v>30</v>
      </c>
      <c r="K29" s="27" t="s">
        <v>156</v>
      </c>
      <c r="L29" s="27">
        <f t="shared" si="1"/>
        <v>55.43</v>
      </c>
      <c r="M29" s="27">
        <v>21.345</v>
      </c>
      <c r="N29" s="27"/>
      <c r="O29" s="27">
        <v>34.085</v>
      </c>
      <c r="P29" s="55" t="s">
        <v>157</v>
      </c>
    </row>
    <row r="30" spans="1:16" s="5" customFormat="1" ht="360" customHeight="1">
      <c r="A30" s="27">
        <v>21</v>
      </c>
      <c r="B30" s="38" t="s">
        <v>50</v>
      </c>
      <c r="C30" s="38" t="s">
        <v>158</v>
      </c>
      <c r="D30" s="38" t="s">
        <v>24</v>
      </c>
      <c r="E30" s="25" t="s">
        <v>159</v>
      </c>
      <c r="F30" s="27" t="s">
        <v>26</v>
      </c>
      <c r="G30" s="27" t="s">
        <v>160</v>
      </c>
      <c r="H30" s="25" t="s">
        <v>161</v>
      </c>
      <c r="I30" s="25" t="s">
        <v>162</v>
      </c>
      <c r="J30" s="21" t="s">
        <v>30</v>
      </c>
      <c r="K30" s="27" t="s">
        <v>163</v>
      </c>
      <c r="L30" s="27">
        <f t="shared" si="1"/>
        <v>53.555</v>
      </c>
      <c r="M30" s="27">
        <v>29.143</v>
      </c>
      <c r="N30" s="56"/>
      <c r="O30" s="27">
        <v>24.412</v>
      </c>
      <c r="P30" s="55" t="s">
        <v>164</v>
      </c>
    </row>
    <row r="31" spans="1:16" s="4" customFormat="1" ht="360" customHeight="1">
      <c r="A31" s="21">
        <v>22</v>
      </c>
      <c r="B31" s="21" t="s">
        <v>165</v>
      </c>
      <c r="C31" s="21" t="s">
        <v>166</v>
      </c>
      <c r="D31" s="21" t="s">
        <v>167</v>
      </c>
      <c r="E31" s="20" t="s">
        <v>168</v>
      </c>
      <c r="F31" s="21" t="s">
        <v>169</v>
      </c>
      <c r="G31" s="21" t="s">
        <v>170</v>
      </c>
      <c r="H31" s="20" t="s">
        <v>171</v>
      </c>
      <c r="I31" s="20" t="s">
        <v>172</v>
      </c>
      <c r="J31" s="51" t="s">
        <v>30</v>
      </c>
      <c r="K31" s="21" t="s">
        <v>173</v>
      </c>
      <c r="L31" s="21">
        <f t="shared" si="1"/>
        <v>65.65</v>
      </c>
      <c r="M31" s="21">
        <v>31.749</v>
      </c>
      <c r="N31" s="21"/>
      <c r="O31" s="21">
        <v>33.901</v>
      </c>
      <c r="P31" s="57" t="s">
        <v>174</v>
      </c>
    </row>
    <row r="32" spans="1:222" s="4" customFormat="1" ht="351.75" customHeight="1">
      <c r="A32" s="21">
        <v>23</v>
      </c>
      <c r="B32" s="21" t="s">
        <v>175</v>
      </c>
      <c r="C32" s="21" t="s">
        <v>176</v>
      </c>
      <c r="D32" s="21" t="s">
        <v>177</v>
      </c>
      <c r="E32" s="32" t="s">
        <v>178</v>
      </c>
      <c r="F32" s="21" t="s">
        <v>26</v>
      </c>
      <c r="G32" s="21" t="s">
        <v>179</v>
      </c>
      <c r="H32" s="20" t="s">
        <v>180</v>
      </c>
      <c r="I32" s="20" t="s">
        <v>181</v>
      </c>
      <c r="J32" s="20" t="s">
        <v>182</v>
      </c>
      <c r="K32" s="20" t="s">
        <v>183</v>
      </c>
      <c r="L32" s="21">
        <f t="shared" si="1"/>
        <v>37.45</v>
      </c>
      <c r="M32" s="21">
        <v>30</v>
      </c>
      <c r="N32" s="21"/>
      <c r="O32" s="21">
        <v>7.45</v>
      </c>
      <c r="P32" s="57" t="s">
        <v>184</v>
      </c>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row>
    <row r="33" spans="1:222" s="4" customFormat="1" ht="274.5" customHeight="1">
      <c r="A33" s="21">
        <v>24</v>
      </c>
      <c r="B33" s="21" t="s">
        <v>185</v>
      </c>
      <c r="C33" s="21" t="s">
        <v>186</v>
      </c>
      <c r="D33" s="21" t="s">
        <v>177</v>
      </c>
      <c r="E33" s="39" t="s">
        <v>187</v>
      </c>
      <c r="F33" s="21" t="s">
        <v>26</v>
      </c>
      <c r="G33" s="21" t="s">
        <v>188</v>
      </c>
      <c r="H33" s="20" t="s">
        <v>189</v>
      </c>
      <c r="I33" s="20" t="s">
        <v>190</v>
      </c>
      <c r="J33" s="20" t="s">
        <v>182</v>
      </c>
      <c r="K33" s="20" t="s">
        <v>191</v>
      </c>
      <c r="L33" s="21">
        <f t="shared" si="1"/>
        <v>11</v>
      </c>
      <c r="M33" s="21">
        <v>10</v>
      </c>
      <c r="N33" s="21"/>
      <c r="O33" s="21">
        <v>1</v>
      </c>
      <c r="P33" s="57" t="s">
        <v>192</v>
      </c>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row>
    <row r="34" spans="1:222" s="4" customFormat="1" ht="320.25" customHeight="1">
      <c r="A34" s="21">
        <v>25</v>
      </c>
      <c r="B34" s="21" t="s">
        <v>33</v>
      </c>
      <c r="C34" s="21" t="s">
        <v>193</v>
      </c>
      <c r="D34" s="21" t="s">
        <v>177</v>
      </c>
      <c r="E34" s="32" t="s">
        <v>194</v>
      </c>
      <c r="F34" s="21" t="s">
        <v>66</v>
      </c>
      <c r="G34" s="21" t="s">
        <v>195</v>
      </c>
      <c r="H34" s="25" t="s">
        <v>196</v>
      </c>
      <c r="I34" s="25" t="s">
        <v>197</v>
      </c>
      <c r="J34" s="20" t="s">
        <v>182</v>
      </c>
      <c r="K34" s="20" t="s">
        <v>198</v>
      </c>
      <c r="L34" s="21">
        <f t="shared" si="1"/>
        <v>19.9</v>
      </c>
      <c r="M34" s="21">
        <v>19.5</v>
      </c>
      <c r="N34" s="21"/>
      <c r="O34" s="21">
        <v>0.4</v>
      </c>
      <c r="P34" s="57" t="s">
        <v>199</v>
      </c>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row>
    <row r="35" spans="1:222" s="4" customFormat="1" ht="375" customHeight="1">
      <c r="A35" s="21">
        <v>26</v>
      </c>
      <c r="B35" s="21" t="s">
        <v>69</v>
      </c>
      <c r="C35" s="21" t="s">
        <v>200</v>
      </c>
      <c r="D35" s="21" t="s">
        <v>177</v>
      </c>
      <c r="E35" s="32" t="s">
        <v>201</v>
      </c>
      <c r="F35" s="21" t="s">
        <v>202</v>
      </c>
      <c r="G35" s="21" t="s">
        <v>203</v>
      </c>
      <c r="H35" s="20" t="s">
        <v>204</v>
      </c>
      <c r="I35" s="20" t="s">
        <v>205</v>
      </c>
      <c r="J35" s="20" t="s">
        <v>182</v>
      </c>
      <c r="K35" s="20" t="s">
        <v>206</v>
      </c>
      <c r="L35" s="21">
        <f t="shared" si="1"/>
        <v>5.25</v>
      </c>
      <c r="M35" s="21">
        <v>5</v>
      </c>
      <c r="N35" s="21"/>
      <c r="O35" s="21">
        <v>0.25</v>
      </c>
      <c r="P35" s="57" t="s">
        <v>207</v>
      </c>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row>
    <row r="36" spans="1:222" s="4" customFormat="1" ht="384" customHeight="1">
      <c r="A36" s="21">
        <v>27</v>
      </c>
      <c r="B36" s="21" t="s">
        <v>69</v>
      </c>
      <c r="C36" s="21" t="s">
        <v>208</v>
      </c>
      <c r="D36" s="21" t="s">
        <v>177</v>
      </c>
      <c r="E36" s="32" t="s">
        <v>209</v>
      </c>
      <c r="F36" s="21" t="s">
        <v>202</v>
      </c>
      <c r="G36" s="21" t="s">
        <v>84</v>
      </c>
      <c r="H36" s="20" t="s">
        <v>210</v>
      </c>
      <c r="I36" s="20" t="s">
        <v>211</v>
      </c>
      <c r="J36" s="20" t="s">
        <v>182</v>
      </c>
      <c r="K36" s="20" t="s">
        <v>206</v>
      </c>
      <c r="L36" s="21">
        <f t="shared" si="1"/>
        <v>5.3</v>
      </c>
      <c r="M36" s="21">
        <v>5</v>
      </c>
      <c r="N36" s="21"/>
      <c r="O36" s="21">
        <v>0.3</v>
      </c>
      <c r="P36" s="57" t="s">
        <v>212</v>
      </c>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row>
    <row r="37" spans="1:222" s="4" customFormat="1" ht="363" customHeight="1">
      <c r="A37" s="21">
        <v>28</v>
      </c>
      <c r="B37" s="21" t="s">
        <v>69</v>
      </c>
      <c r="C37" s="21" t="s">
        <v>213</v>
      </c>
      <c r="D37" s="21" t="s">
        <v>177</v>
      </c>
      <c r="E37" s="32" t="s">
        <v>214</v>
      </c>
      <c r="F37" s="21" t="s">
        <v>202</v>
      </c>
      <c r="G37" s="21" t="s">
        <v>96</v>
      </c>
      <c r="H37" s="20" t="s">
        <v>215</v>
      </c>
      <c r="I37" s="20" t="s">
        <v>216</v>
      </c>
      <c r="J37" s="20" t="s">
        <v>182</v>
      </c>
      <c r="K37" s="20" t="s">
        <v>206</v>
      </c>
      <c r="L37" s="21">
        <f t="shared" si="1"/>
        <v>5.2</v>
      </c>
      <c r="M37" s="21">
        <v>5</v>
      </c>
      <c r="N37" s="21"/>
      <c r="O37" s="21">
        <v>0.2</v>
      </c>
      <c r="P37" s="57" t="s">
        <v>217</v>
      </c>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row>
    <row r="38" spans="1:222" s="4" customFormat="1" ht="339" customHeight="1">
      <c r="A38" s="21">
        <v>29</v>
      </c>
      <c r="B38" s="21" t="s">
        <v>218</v>
      </c>
      <c r="C38" s="21" t="s">
        <v>219</v>
      </c>
      <c r="D38" s="21" t="s">
        <v>177</v>
      </c>
      <c r="E38" s="32" t="s">
        <v>220</v>
      </c>
      <c r="F38" s="21" t="s">
        <v>202</v>
      </c>
      <c r="G38" s="21" t="s">
        <v>221</v>
      </c>
      <c r="H38" s="20" t="s">
        <v>222</v>
      </c>
      <c r="I38" s="20" t="s">
        <v>223</v>
      </c>
      <c r="J38" s="20" t="s">
        <v>182</v>
      </c>
      <c r="K38" s="20" t="s">
        <v>224</v>
      </c>
      <c r="L38" s="21">
        <f t="shared" si="1"/>
        <v>19.6</v>
      </c>
      <c r="M38" s="21">
        <v>18</v>
      </c>
      <c r="N38" s="21"/>
      <c r="O38" s="21">
        <v>1.6</v>
      </c>
      <c r="P38" s="57" t="s">
        <v>225</v>
      </c>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row>
    <row r="39" spans="1:15" s="7" customFormat="1" ht="36.75" customHeight="1">
      <c r="A39" s="40"/>
      <c r="B39" s="40"/>
      <c r="C39" s="40"/>
      <c r="D39" s="40"/>
      <c r="E39" s="41"/>
      <c r="F39" s="40"/>
      <c r="G39" s="40"/>
      <c r="H39" s="41"/>
      <c r="I39" s="41"/>
      <c r="J39" s="40"/>
      <c r="K39" s="40"/>
      <c r="L39" s="40"/>
      <c r="M39" s="40"/>
      <c r="N39" s="40"/>
      <c r="O39" s="58"/>
    </row>
    <row r="40" spans="1:15" s="7" customFormat="1" ht="36.75" customHeight="1">
      <c r="A40" s="40"/>
      <c r="B40" s="40"/>
      <c r="C40" s="40"/>
      <c r="D40" s="40"/>
      <c r="E40" s="41"/>
      <c r="F40" s="40"/>
      <c r="G40" s="40"/>
      <c r="H40" s="41"/>
      <c r="I40" s="41"/>
      <c r="J40" s="40"/>
      <c r="K40" s="40"/>
      <c r="L40" s="40"/>
      <c r="M40" s="40"/>
      <c r="N40" s="40"/>
      <c r="O40" s="58"/>
    </row>
    <row r="41" spans="1:15" s="7" customFormat="1" ht="36.75" customHeight="1">
      <c r="A41" s="40"/>
      <c r="B41" s="40"/>
      <c r="C41" s="40"/>
      <c r="D41" s="40"/>
      <c r="E41" s="41"/>
      <c r="F41" s="40"/>
      <c r="G41" s="40"/>
      <c r="H41" s="41"/>
      <c r="I41" s="41"/>
      <c r="J41" s="40"/>
      <c r="K41" s="40"/>
      <c r="L41" s="40"/>
      <c r="M41" s="40"/>
      <c r="N41" s="40"/>
      <c r="O41" s="58"/>
    </row>
    <row r="42" spans="1:15" s="7" customFormat="1" ht="36.75" customHeight="1">
      <c r="A42" s="40"/>
      <c r="B42" s="40"/>
      <c r="C42" s="40"/>
      <c r="D42" s="40"/>
      <c r="E42" s="41"/>
      <c r="F42" s="40"/>
      <c r="G42" s="40"/>
      <c r="H42" s="41"/>
      <c r="I42" s="41"/>
      <c r="J42" s="40"/>
      <c r="K42" s="40"/>
      <c r="L42" s="40"/>
      <c r="M42" s="40"/>
      <c r="N42" s="40"/>
      <c r="O42" s="58"/>
    </row>
    <row r="43" spans="1:15" s="7" customFormat="1" ht="36.75" customHeight="1">
      <c r="A43" s="40"/>
      <c r="B43" s="40"/>
      <c r="C43" s="40"/>
      <c r="D43" s="40"/>
      <c r="E43" s="41"/>
      <c r="F43" s="40"/>
      <c r="G43" s="40"/>
      <c r="H43" s="41"/>
      <c r="I43" s="41"/>
      <c r="J43" s="40"/>
      <c r="K43" s="40"/>
      <c r="L43" s="40"/>
      <c r="M43" s="40"/>
      <c r="N43" s="40"/>
      <c r="O43" s="58"/>
    </row>
    <row r="44" spans="1:15" s="7" customFormat="1" ht="36.75" customHeight="1">
      <c r="A44" s="40"/>
      <c r="B44" s="40"/>
      <c r="C44" s="40"/>
      <c r="D44" s="40"/>
      <c r="E44" s="41"/>
      <c r="F44" s="40"/>
      <c r="G44" s="40"/>
      <c r="H44" s="41"/>
      <c r="I44" s="41"/>
      <c r="J44" s="40"/>
      <c r="K44" s="40"/>
      <c r="L44" s="40"/>
      <c r="M44" s="40"/>
      <c r="N44" s="40"/>
      <c r="O44" s="58"/>
    </row>
    <row r="45" spans="1:15" s="7" customFormat="1" ht="36.75" customHeight="1">
      <c r="A45" s="40"/>
      <c r="B45" s="40"/>
      <c r="C45" s="40"/>
      <c r="D45" s="40"/>
      <c r="E45" s="41"/>
      <c r="F45" s="40"/>
      <c r="G45" s="40"/>
      <c r="H45" s="41"/>
      <c r="I45" s="41"/>
      <c r="J45" s="40"/>
      <c r="K45" s="40"/>
      <c r="L45" s="40"/>
      <c r="M45" s="40"/>
      <c r="N45" s="40"/>
      <c r="O45" s="58"/>
    </row>
    <row r="46" spans="1:15" s="7" customFormat="1" ht="36.75" customHeight="1">
      <c r="A46" s="40"/>
      <c r="B46" s="40"/>
      <c r="C46" s="40"/>
      <c r="D46" s="40"/>
      <c r="E46" s="41"/>
      <c r="F46" s="40"/>
      <c r="G46" s="40"/>
      <c r="H46" s="41"/>
      <c r="I46" s="41"/>
      <c r="J46" s="40"/>
      <c r="K46" s="40"/>
      <c r="L46" s="40"/>
      <c r="M46" s="40"/>
      <c r="N46" s="40"/>
      <c r="O46" s="58"/>
    </row>
    <row r="47" spans="1:15" s="7" customFormat="1" ht="36.75" customHeight="1">
      <c r="A47" s="40"/>
      <c r="B47" s="40"/>
      <c r="C47" s="40"/>
      <c r="D47" s="40"/>
      <c r="E47" s="41"/>
      <c r="F47" s="40"/>
      <c r="G47" s="40"/>
      <c r="H47" s="41"/>
      <c r="I47" s="41"/>
      <c r="J47" s="40"/>
      <c r="K47" s="40"/>
      <c r="L47" s="40"/>
      <c r="M47" s="40"/>
      <c r="N47" s="40"/>
      <c r="O47" s="58"/>
    </row>
    <row r="48" spans="1:15" s="7" customFormat="1" ht="36.75" customHeight="1">
      <c r="A48" s="40"/>
      <c r="B48" s="40"/>
      <c r="C48" s="40"/>
      <c r="D48" s="40"/>
      <c r="E48" s="41"/>
      <c r="F48" s="40"/>
      <c r="G48" s="40"/>
      <c r="H48" s="41"/>
      <c r="I48" s="41"/>
      <c r="J48" s="40"/>
      <c r="K48" s="40"/>
      <c r="L48" s="40"/>
      <c r="M48" s="40"/>
      <c r="N48" s="40"/>
      <c r="O48" s="58"/>
    </row>
    <row r="49" spans="1:15" s="8" customFormat="1" ht="36.75" customHeight="1">
      <c r="A49" s="42"/>
      <c r="B49" s="42"/>
      <c r="C49" s="42"/>
      <c r="D49" s="42"/>
      <c r="E49" s="43"/>
      <c r="F49" s="42"/>
      <c r="G49" s="42"/>
      <c r="H49" s="43"/>
      <c r="I49" s="43"/>
      <c r="J49" s="42"/>
      <c r="K49" s="42"/>
      <c r="L49" s="42"/>
      <c r="M49" s="42"/>
      <c r="N49" s="42"/>
      <c r="O49" s="59"/>
    </row>
    <row r="50" spans="1:15" s="8" customFormat="1" ht="36.75" customHeight="1">
      <c r="A50" s="42"/>
      <c r="B50" s="42"/>
      <c r="C50" s="42"/>
      <c r="D50" s="42"/>
      <c r="E50" s="43"/>
      <c r="F50" s="42"/>
      <c r="G50" s="42"/>
      <c r="H50" s="43"/>
      <c r="I50" s="43"/>
      <c r="J50" s="42"/>
      <c r="K50" s="42"/>
      <c r="L50" s="42"/>
      <c r="M50" s="42"/>
      <c r="N50" s="42"/>
      <c r="O50" s="59"/>
    </row>
    <row r="51" spans="1:15" s="8" customFormat="1" ht="36.75" customHeight="1">
      <c r="A51" s="42"/>
      <c r="B51" s="42"/>
      <c r="C51" s="42"/>
      <c r="D51" s="42"/>
      <c r="E51" s="43"/>
      <c r="F51" s="42"/>
      <c r="G51" s="42"/>
      <c r="H51" s="43"/>
      <c r="I51" s="43"/>
      <c r="J51" s="42"/>
      <c r="K51" s="42"/>
      <c r="L51" s="42"/>
      <c r="M51" s="42"/>
      <c r="N51" s="42"/>
      <c r="O51" s="59"/>
    </row>
  </sheetData>
  <sheetProtection formatCells="0" insertHyperlinks="0" autoFilter="0"/>
  <autoFilter ref="A7:HN38"/>
  <mergeCells count="53">
    <mergeCell ref="A1:D1"/>
    <mergeCell ref="A2:P2"/>
    <mergeCell ref="J3:K3"/>
    <mergeCell ref="L3:O3"/>
    <mergeCell ref="M4:N4"/>
    <mergeCell ref="A3:A6"/>
    <mergeCell ref="A8:A9"/>
    <mergeCell ref="A10:A11"/>
    <mergeCell ref="B3:B6"/>
    <mergeCell ref="B8:B9"/>
    <mergeCell ref="B10:B11"/>
    <mergeCell ref="C3:C6"/>
    <mergeCell ref="C8:C9"/>
    <mergeCell ref="C10:C11"/>
    <mergeCell ref="D3:D6"/>
    <mergeCell ref="D8:D9"/>
    <mergeCell ref="D10:D11"/>
    <mergeCell ref="E3:E6"/>
    <mergeCell ref="E8:E9"/>
    <mergeCell ref="E10:E11"/>
    <mergeCell ref="F3:F6"/>
    <mergeCell ref="F8:F9"/>
    <mergeCell ref="F10:F11"/>
    <mergeCell ref="G3:G6"/>
    <mergeCell ref="G8:G9"/>
    <mergeCell ref="G10:G11"/>
    <mergeCell ref="H3:H6"/>
    <mergeCell ref="H8:H9"/>
    <mergeCell ref="H10:H11"/>
    <mergeCell ref="I3:I6"/>
    <mergeCell ref="I8:I9"/>
    <mergeCell ref="I10:I11"/>
    <mergeCell ref="J4:J6"/>
    <mergeCell ref="J8:J9"/>
    <mergeCell ref="J10:J11"/>
    <mergeCell ref="K4:K6"/>
    <mergeCell ref="K8:K9"/>
    <mergeCell ref="K10:K11"/>
    <mergeCell ref="L4:L6"/>
    <mergeCell ref="L8:L9"/>
    <mergeCell ref="L10:L11"/>
    <mergeCell ref="M5:M6"/>
    <mergeCell ref="M8:M9"/>
    <mergeCell ref="M10:M11"/>
    <mergeCell ref="N5:N6"/>
    <mergeCell ref="N8:N9"/>
    <mergeCell ref="N10:N11"/>
    <mergeCell ref="O4:O6"/>
    <mergeCell ref="O8:O9"/>
    <mergeCell ref="O10:O11"/>
    <mergeCell ref="P3:P7"/>
    <mergeCell ref="P8:P9"/>
    <mergeCell ref="P10:P11"/>
  </mergeCells>
  <conditionalFormatting sqref="C25">
    <cfRule type="expression" priority="16" dxfId="0" stopIfTrue="1">
      <formula>AND(COUNTIF($C$1:$C$4,C25)+COUNTIF(#REF!,C25)+COUNTIF(#REF!,C25)+COUNTIF(#REF!,C25)+COUNTIF(#REF!,C25)+COUNTIF(#REF!,C25)+COUNTIF($C$6:$C$64898,C25)&gt;1,NOT(ISBLANK(C25)))</formula>
    </cfRule>
    <cfRule type="expression" priority="17" dxfId="0" stopIfTrue="1">
      <formula>AND(COUNTIF($C$1:$C$4,C25)+COUNTIF(#REF!,C25)+COUNTIF(#REF!,C25)+COUNTIF(#REF!,C25)+COUNTIF(#REF!,C25)+COUNTIF(#REF!,C25)+COUNTIF($C$6:$C$64898,C25)&gt;1,NOT(ISBLANK(C25)))</formula>
    </cfRule>
    <cfRule type="expression" priority="18" dxfId="0" stopIfTrue="1">
      <formula>AND(COUNTIF($C$1:$C$4,C25)+COUNTIF(#REF!,C25)+COUNTIF(#REF!,C25)+COUNTIF(#REF!,C25)+COUNTIF(#REF!,C25)+COUNTIF(#REF!,C25)+COUNTIF($C$6:$C$64898,C25)&gt;1,NOT(ISBLANK(C25)))</formula>
    </cfRule>
  </conditionalFormatting>
  <conditionalFormatting sqref="C27">
    <cfRule type="expression" priority="19" dxfId="0" stopIfTrue="1">
      <formula>AND(COUNTIF($C$1:$C$4,C27)+COUNTIF(#REF!,C27)+COUNTIF(#REF!,C27)+COUNTIF(#REF!,C27)+COUNTIF(#REF!,C27)+COUNTIF(#REF!,C27)+COUNTIF($C$6:$C$64898,C27)&gt;1,NOT(ISBLANK(C27)))</formula>
    </cfRule>
    <cfRule type="expression" priority="20" dxfId="0" stopIfTrue="1">
      <formula>AND(COUNTIF($C$1:$C$4,C27)+COUNTIF(#REF!,C27)+COUNTIF(#REF!,C27)+COUNTIF(#REF!,C27)+COUNTIF(#REF!,C27)+COUNTIF(#REF!,C27)+COUNTIF($C$6:$C$64898,C27)&gt;1,NOT(ISBLANK(C27)))</formula>
    </cfRule>
    <cfRule type="expression" priority="21" dxfId="0" stopIfTrue="1">
      <formula>AND(COUNTIF($C$1:$C$4,C27)+COUNTIF(#REF!,C27)+COUNTIF(#REF!,C27)+COUNTIF(#REF!,C27)+COUNTIF(#REF!,C27)+COUNTIF(#REF!,C27)+COUNTIF($C$6:$C$64898,C27)&gt;1,NOT(ISBLANK(C27)))</formula>
    </cfRule>
  </conditionalFormatting>
  <conditionalFormatting sqref="E32">
    <cfRule type="expression" priority="4" dxfId="0" stopIfTrue="1">
      <formula>AND(COUNTIF($C$1:$C$2,E32)+COUNTIF($C$4:$C$5,E32)+COUNTIF(#REF!,E32)+COUNTIF(#REF!,E32)+COUNTIF($C$6:$C$65433,E32)&gt;1,NOT(ISBLANK(E32)))</formula>
    </cfRule>
    <cfRule type="expression" priority="5" dxfId="0" stopIfTrue="1">
      <formula>AND(COUNTIF($C$1:$C$2,E32)+COUNTIF($C$4:$C$5,E32)+COUNTIF(#REF!,E32)+COUNTIF(#REF!,E32)+COUNTIF($C$6:$C$65433,E32)&gt;1,NOT(ISBLANK(E32)))</formula>
    </cfRule>
    <cfRule type="expression" priority="6" dxfId="0" stopIfTrue="1">
      <formula>AND(COUNTIF($C$1:$C$2,E32)+COUNTIF($C$4:$C$5,E32)+COUNTIF(#REF!,E32)+COUNTIF(#REF!,E32)+COUNTIF($C$6:$C$65433,E32)&gt;1,NOT(ISBLANK(E32)))</formula>
    </cfRule>
  </conditionalFormatting>
  <conditionalFormatting sqref="E33">
    <cfRule type="expression" priority="1" dxfId="0" stopIfTrue="1">
      <formula>AND(COUNTIF($C$1:$C$2,E33)+COUNTIF($C$6:$C$7,E33)+COUNTIF(#REF!,E33)+COUNTIF(#REF!,E33)+COUNTIF($C$8:$C$65435,E33)&gt;1,NOT(ISBLANK(E33)))</formula>
    </cfRule>
    <cfRule type="expression" priority="2" dxfId="0" stopIfTrue="1">
      <formula>AND(COUNTIF($C$1:$C$2,E33)+COUNTIF($C$6:$C$7,E33)+COUNTIF(#REF!,E33)+COUNTIF(#REF!,E33)+COUNTIF($C$8:$C$65435,E33)&gt;1,NOT(ISBLANK(E33)))</formula>
    </cfRule>
    <cfRule type="expression" priority="3" dxfId="0" stopIfTrue="1">
      <formula>AND(COUNTIF($C$1:$C$2,E33)+COUNTIF($C$6:$C$7,E33)+COUNTIF(#REF!,E33)+COUNTIF(#REF!,E33)+COUNTIF($C$8:$C$65435,E33)&gt;1,NOT(ISBLANK(E33)))</formula>
    </cfRule>
  </conditionalFormatting>
  <conditionalFormatting sqref="E35">
    <cfRule type="expression" priority="7" dxfId="0" stopIfTrue="1">
      <formula>AND(COUNTIF($C$1:$C$2,E35)+COUNTIF($C$4:$C$5,E35)+COUNTIF(#REF!,E35)+COUNTIF(#REF!,E35)+COUNTIF($C$6:$C$65433,E35)&gt;1,NOT(ISBLANK(E35)))</formula>
    </cfRule>
    <cfRule type="expression" priority="8" dxfId="0" stopIfTrue="1">
      <formula>AND(COUNTIF($C$1:$C$2,E35)+COUNTIF($C$4:$C$5,E35)+COUNTIF(#REF!,E35)+COUNTIF(#REF!,E35)+COUNTIF($C$6:$C$65433,E35)&gt;1,NOT(ISBLANK(E35)))</formula>
    </cfRule>
    <cfRule type="expression" priority="9" dxfId="0" stopIfTrue="1">
      <formula>AND(COUNTIF($C$1:$C$2,E35)+COUNTIF($C$4:$C$5,E35)+COUNTIF(#REF!,E35)+COUNTIF(#REF!,E35)+COUNTIF($C$6:$C$65433,E35)&gt;1,NOT(ISBLANK(E35)))</formula>
    </cfRule>
  </conditionalFormatting>
  <conditionalFormatting sqref="E38">
    <cfRule type="expression" priority="10" dxfId="0" stopIfTrue="1">
      <formula>AND(COUNTIF($C$1:$C$2,E38)+COUNTIF($C$4:$C$5,E38)+COUNTIF(#REF!,E38)+COUNTIF(#REF!,E38)+COUNTIF($C$6:$C$65433,E38)&gt;1,NOT(ISBLANK(E38)))</formula>
    </cfRule>
    <cfRule type="expression" priority="11" dxfId="0" stopIfTrue="1">
      <formula>AND(COUNTIF($C$1:$C$2,E38)+COUNTIF($C$4:$C$5,E38)+COUNTIF(#REF!,E38)+COUNTIF(#REF!,E38)+COUNTIF($C$6:$C$65433,E38)&gt;1,NOT(ISBLANK(E38)))</formula>
    </cfRule>
    <cfRule type="expression" priority="12" dxfId="0" stopIfTrue="1">
      <formula>AND(COUNTIF($C$1:$C$2,E38)+COUNTIF($C$4:$C$5,E38)+COUNTIF(#REF!,E38)+COUNTIF(#REF!,E38)+COUNTIF($C$6:$C$65433,E38)&gt;1,NOT(ISBLANK(E38)))</formula>
    </cfRule>
  </conditionalFormatting>
  <conditionalFormatting sqref="E36:E37">
    <cfRule type="expression" priority="13" dxfId="0" stopIfTrue="1">
      <formula>AND(COUNTIF($C$1:$C$2,E36)+COUNTIF($C$4:$C$5,E36)+COUNTIF(#REF!,E36)+COUNTIF(#REF!,E36)+COUNTIF($C$6:$C$65433,E36)&gt;1,NOT(ISBLANK(E36)))</formula>
    </cfRule>
    <cfRule type="expression" priority="14" dxfId="0" stopIfTrue="1">
      <formula>AND(COUNTIF($C$1:$C$2,E36)+COUNTIF($C$4:$C$5,E36)+COUNTIF(#REF!,E36)+COUNTIF(#REF!,E36)+COUNTIF($C$6:$C$65433,E36)&gt;1,NOT(ISBLANK(E36)))</formula>
    </cfRule>
    <cfRule type="expression" priority="15" dxfId="0" stopIfTrue="1">
      <formula>AND(COUNTIF($C$1:$C$2,E36)+COUNTIF($C$4:$C$5,E36)+COUNTIF(#REF!,E36)+COUNTIF(#REF!,E36)+COUNTIF($C$6:$C$65433,E36)&gt;1,NOT(ISBLANK(E36)))</formula>
    </cfRule>
  </conditionalFormatting>
  <dataValidations count="2">
    <dataValidation allowBlank="1" showInputMessage="1" showErrorMessage="1" sqref="F17 F18 F19 F20 F21 F25 H26 F27"/>
    <dataValidation type="list" allowBlank="1" showInputMessage="1" showErrorMessage="1" sqref="D31 D32">
      <formula1>项目类型</formula1>
    </dataValidation>
  </dataValidations>
  <printOptions horizontalCentered="1"/>
  <pageMargins left="0.2749656129071093" right="0.1569248325242771" top="0.5902039723133478" bottom="0.5506256433922475" header="0.5117415443180114" footer="0.5117415443180114"/>
  <pageSetup fitToHeight="0" fitToWidth="1" horizontalDpi="600" verticalDpi="600" orientation="landscape" paperSize="8" scale="43"/>
  <headerFooter scaleWithDoc="0" alignWithMargins="0">
    <oddFooter>&amp;C&amp;"宋体,常规"&amp;12第 &amp;"宋体,常规"&amp;12&amp;P&amp;"宋体,常规"&amp;12 页，共 &amp;"宋体,常规"&amp;12&amp;N&amp;"宋体,常规"&amp;12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F9" sqref="F9"/>
    </sheetView>
  </sheetViews>
  <sheetFormatPr defaultColWidth="9.00390625" defaultRowHeight="14.25"/>
  <sheetData/>
  <sheetProtection formatCells="0" insertHyperlinks="0" autoFilter="0"/>
  <printOptions/>
  <pageMargins left="0.7499062639521802" right="0.7499062639521802" top="0.999874956025852" bottom="0.999874956025852" header="0.499937478012926" footer="0.499937478012926"/>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♂飛§驚/;f</cp:lastModifiedBy>
  <cp:lastPrinted>2022-11-30T18:07:00Z</cp:lastPrinted>
  <dcterms:created xsi:type="dcterms:W3CDTF">2022-04-26T18:39:00Z</dcterms:created>
  <dcterms:modified xsi:type="dcterms:W3CDTF">2023-10-30T02:02:04Z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D55D8C47583741EA8E3890CAD8BDEC36_13</vt:lpwstr>
  </property>
  <property fmtid="{D5CDD505-2E9C-101B-9397-08002B2CF9AE}" pid="4" name="KSOProductBuildV">
    <vt:lpwstr>2052-11.1.0.14309</vt:lpwstr>
  </property>
</Properties>
</file>