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'6-一般公共预算财政基本支出'!$A$1:$E$41</definedName>
    <definedName name="_xlnm.Print_Area" localSheetId="7">'7-一般公共预算“三公”经费支出表'!$A$1:$L$8</definedName>
    <definedName name="_xlnm.Print_Area" localSheetId="1">'1-单位收支总表'!$A$1:$D$20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<sst xmlns="http://schemas.openxmlformats.org/spreadsheetml/2006/main" count="1413" uniqueCount="532">
  <si>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</si>
  <si>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</si>
  <si>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</si>
  <si>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</si>
  <si>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</si>
  <si>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</si>
  <si>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</si>
  <si>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</si>
  <si>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</si>
  <si>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</si>
  <si>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</si>
  <si>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</si>
  <si>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</si>
  <si>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</si>
  <si>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</si>
  <si>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</si>
  <si>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</si>
  <si>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</si>
  <si>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</si>
  <si>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</si>
  <si>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</si>
  <si>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</si>
  <si>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</si>
  <si>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</si>
  <si>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</si>
  <si>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</si>
  <si>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</si>
  <si>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</si>
  <si>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</si>
  <si>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</si>
  <si>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</si>
  <si>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</si>
  <si>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</si>
  <si>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</si>
  <si>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</si>
  <si>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</si>
  <si>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</si>
  <si>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</si>
  <si>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</si>
  <si>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</si>
  <si>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</si>
  <si>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</si>
  <si>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</si>
  <si>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</si>
  <si>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</si>
  <si>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</si>
  <si>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</si>
  <si>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</si>
  <si>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</si>
  <si>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</si>
  <si>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</si>
  <si>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</si>
  <si>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</si>
  <si>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</si>
  <si>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</si>
  <si>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</si>
  <si>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</si>
  <si>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</si>
  <si>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</si>
  <si>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</si>
  <si>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</si>
  <si>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</si>
  <si>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</si>
  <si>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</si>
  <si>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</si>
  <si>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</si>
  <si>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</si>
  <si>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</si>
  <si>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</si>
  <si>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</si>
  <si>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</si>
  <si>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</si>
  <si>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</si>
  <si>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</si>
  <si>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</si>
  <si>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</si>
  <si>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</si>
  <si>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</si>
  <si>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</si>
  <si>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</si>
  <si>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</si>
  <si>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</si>
  <si>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</si>
  <si>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</si>
  <si>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</si>
  <si>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</si>
  <si>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</si>
  <si>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</si>
  <si>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</si>
  <si>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</si>
  <si>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</si>
  <si>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</si>
  <si>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</si>
  <si>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</si>
  <si>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</si>
  <si>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</si>
  <si>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</si>
  <si>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</si>
  <si>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</si>
  <si>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</si>
  <si>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</si>
  <si>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</si>
  <si>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</si>
  <si>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</si>
  <si>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</si>
  <si>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</si>
  <si>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</si>
  <si>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</si>
  <si>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</si>
  <si>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</si>
  <si>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</si>
  <si>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</si>
  <si>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</si>
  <si>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</si>
  <si>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</si>
  <si>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</si>
  <si>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</si>
  <si>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</si>
  <si>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</si>
  <si>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</si>
  <si>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</si>
  <si>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</si>
  <si>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</si>
  <si>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</si>
  <si>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</si>
  <si>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</si>
  <si>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</si>
  <si>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</si>
  <si>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</si>
  <si>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</si>
  <si>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</si>
  <si>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</si>
  <si>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</si>
  <si>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</si>
  <si>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</si>
  <si>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</si>
  <si>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</si>
  <si>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</si>
  <si>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</si>
  <si>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</si>
  <si>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</si>
  <si>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</si>
  <si>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</si>
  <si>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</si>
  <si>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</si>
  <si>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</si>
  <si>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</si>
  <si>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</si>
  <si>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</si>
  <si>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</si>
  <si>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</si>
  <si>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</si>
  <si>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</si>
  <si>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</si>
  <si>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</si>
  <si>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</si>
  <si>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</si>
  <si>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</si>
  <si>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</si>
  <si>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</si>
  <si>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</si>
  <si>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</si>
  <si>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</si>
  <si>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</si>
  <si>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</si>
  <si>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</si>
  <si>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</si>
  <si>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</si>
  <si>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</si>
  <si>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</si>
  <si>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</si>
  <si>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</si>
  <si>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</si>
  <si>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</si>
  <si>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</si>
  <si>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</si>
  <si>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</si>
  <si>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</si>
  <si>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</si>
  <si>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</si>
  <si>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</si>
  <si>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</si>
  <si>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</si>
  <si>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</si>
  <si>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</si>
  <si>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</si>
  <si>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</si>
  <si>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</si>
  <si>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</si>
  <si>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</si>
  <si>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</si>
  <si>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</si>
  <si>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</si>
  <si>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</si>
  <si>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</si>
  <si>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</si>
  <si>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</si>
  <si>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</si>
  <si>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</si>
  <si>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</si>
  <si>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</si>
  <si>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</si>
  <si>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</si>
  <si>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</si>
  <si>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</si>
  <si>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</si>
  <si>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</si>
  <si>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</si>
  <si>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</si>
  <si>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</si>
  <si>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</si>
  <si>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</si>
  <si>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</si>
  <si>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</si>
  <si>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</si>
  <si>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</si>
  <si>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</si>
  <si>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</si>
  <si>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</si>
  <si>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</si>
  <si>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</si>
  <si>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</si>
  <si>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</si>
  <si>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</si>
  <si>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</si>
  <si>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</si>
  <si>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</si>
  <si>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</si>
  <si>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</si>
  <si>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</si>
  <si>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</si>
  <si>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</si>
  <si>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</si>
  <si>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</si>
  <si>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</si>
  <si>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</si>
  <si>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</si>
  <si>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</si>
  <si>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</si>
  <si>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</si>
  <si>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</si>
  <si>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</si>
  <si>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</si>
  <si>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</si>
  <si>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</si>
  <si>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</si>
  <si>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</si>
  <si>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</si>
  <si>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</si>
  <si>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</si>
  <si>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</si>
  <si>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</si>
  <si>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</si>
  <si>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</si>
  <si>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</si>
  <si>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</si>
  <si>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</si>
  <si>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</si>
  <si>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</si>
  <si>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</si>
  <si>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</si>
  <si>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</si>
  <si>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</si>
  <si>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</si>
  <si>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</si>
  <si>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</si>
  <si>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</si>
  <si>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</si>
  <si>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</si>
  <si>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</si>
  <si>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</si>
  <si>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</si>
  <si>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</si>
  <si>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</si>
  <si>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</si>
  <si>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</si>
  <si>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</si>
  <si>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</si>
  <si>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</si>
  <si>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</si>
  <si>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</si>
  <si>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</si>
  <si>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</si>
  <si>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</si>
  <si>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</si>
  <si>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</si>
  <si>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</si>
  <si>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</si>
  <si>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</si>
  <si>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</si>
  <si>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</si>
  <si>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</si>
  <si>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</si>
  <si>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</si>
  <si>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</si>
  <si>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</si>
  <si>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</si>
  <si>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</si>
  <si>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</si>
  <si>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</si>
  <si>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</si>
  <si>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</si>
  <si>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</si>
  <si>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</si>
  <si>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</si>
  <si>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</si>
  <si>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</si>
  <si>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</si>
  <si>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</si>
  <si>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</si>
  <si>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</si>
  <si>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</si>
  <si>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重庆市江津区交通工程质量技术服务中心2024年收支总表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</si>
  <si>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</si>
  <si>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</si>
  <si>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</si>
  <si>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</si>
  <si>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</si>
  <si>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</si>
  <si>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</si>
  <si>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</si>
  <si>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</si>
  <si>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</si>
  <si>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</si>
  <si>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</si>
  <si>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交通运输支出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</si>
  <si>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</si>
  <si>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</si>
  <si>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</si>
  <si>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</si>
  <si>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</si>
  <si>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</si>
  <si>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</si>
  <si>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</si>
  <si>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</si>
  <si>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</si>
  <si>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</si>
  <si>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</si>
  <si>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</si>
  <si>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</si>
  <si>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重庆市江津区交通工程质量技术服务中心2024年收入总表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</si>
  <si>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</si>
  <si>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</si>
  <si>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</si>
  <si>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</si>
  <si>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</si>
  <si>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</si>
  <si>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</si>
  <si>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</si>
  <si>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</si>
  <si>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</si>
  <si>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</si>
  <si>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</si>
  <si>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</si>
  <si>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</si>
  <si>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</si>
  <si>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</si>
  <si>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</si>
  <si>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</si>
  <si>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t>208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</si>
  <si>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</si>
  <si>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</si>
  <si>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</si>
  <si>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</si>
  <si>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</si>
  <si>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</si>
  <si>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</si>
  <si>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其他行政事业单位养老支出</t>
    </r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</si>
  <si>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</si>
  <si>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</si>
  <si>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</si>
  <si>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</si>
  <si>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</si>
  <si>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</si>
  <si>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</si>
  <si>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214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</si>
  <si>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21401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</si>
  <si>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公路水路运输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</si>
  <si>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</si>
  <si>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其他公路水路运输支出</t>
    </r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</si>
  <si>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</si>
  <si>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</si>
  <si>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</si>
  <si>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</si>
  <si>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</si>
  <si>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表3</t>
  </si>
  <si>
    <t>重庆市江津区交通工程质量技术服务中心2024年支出总表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</si>
  <si>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</si>
  <si>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</si>
  <si>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</si>
  <si>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</si>
  <si>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</si>
  <si>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</si>
  <si>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</si>
  <si>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</si>
  <si>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</si>
  <si>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</si>
  <si>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</si>
  <si>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</si>
  <si>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</si>
  <si>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</si>
  <si>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</si>
  <si>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</si>
  <si>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</si>
  <si>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</si>
  <si>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</si>
  <si>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</si>
  <si>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</si>
  <si>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</si>
  <si>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</si>
  <si>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</si>
  <si>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</si>
  <si>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2140199</t>
    </r>
  </si>
  <si>
    <r>
      <rPr>
        <sz val="12"/>
        <color rgb="FF000000"/>
        <rFont val="方正仿宋_GBK"/>
        <charset val="134"/>
      </rPr>
      <t>  其他公路水路运输支出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</si>
  <si>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</si>
  <si>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</si>
  <si>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</si>
  <si>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</si>
  <si>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</si>
  <si>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重庆市江津区交通工程质量技术服务中心2024年财政拨款收支总表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</si>
  <si>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</si>
  <si>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</si>
  <si>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</si>
  <si>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</si>
  <si>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</si>
  <si>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</si>
  <si>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</si>
  <si>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</si>
  <si>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</si>
  <si>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</si>
  <si>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</si>
  <si>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重庆市江津区交通工程质量技术服务中心2024年一般公共预算财政拨款支出预算表</t>
  </si>
  <si>
    <t>2023年预算数</t>
  </si>
  <si>
    <t>2024年预算数</t>
  </si>
  <si>
    <t>小计</t>
  </si>
  <si>
    <t>表6</t>
  </si>
  <si>
    <t>重庆市江津区交通工程质量技术服务中心2024年一般公共预算财政拨款基本支出预算表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</si>
  <si>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</si>
  <si>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</si>
  <si>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</si>
  <si>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</si>
  <si>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</si>
  <si>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</si>
  <si>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</si>
  <si>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</si>
  <si>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</si>
  <si>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</si>
  <si>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</si>
  <si>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</si>
  <si>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</si>
  <si>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</si>
  <si>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</si>
  <si>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</si>
  <si>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</si>
  <si>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</si>
  <si>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</si>
  <si>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</si>
  <si>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</si>
  <si>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</si>
  <si>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</si>
  <si>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</si>
  <si>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</si>
  <si>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</si>
  <si>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</si>
  <si>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</si>
  <si>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</si>
  <si>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</si>
  <si>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印刷费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</si>
  <si>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</si>
  <si>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</si>
  <si>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</si>
  <si>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</si>
  <si>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</si>
  <si>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</si>
  <si>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</si>
  <si>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</si>
  <si>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</si>
  <si>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维修（护）费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</si>
  <si>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</si>
  <si>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租赁费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</si>
  <si>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</si>
  <si>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会议费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</si>
  <si>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</si>
  <si>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</si>
  <si>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</si>
  <si>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</si>
  <si>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</si>
  <si>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劳务费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</si>
  <si>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</si>
  <si>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</si>
  <si>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</si>
  <si>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</si>
  <si>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</si>
  <si>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公务用车运行维护费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</si>
  <si>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</si>
  <si>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</si>
  <si>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</si>
  <si>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</si>
  <si>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</si>
  <si>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</si>
  <si>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</si>
  <si>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</si>
  <si>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</si>
  <si>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医疗费补助</t>
    </r>
  </si>
  <si>
    <t>310</t>
  </si>
  <si>
    <t>资本性支出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</si>
  <si>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31002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</si>
  <si>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办公设备购置</t>
    </r>
  </si>
  <si>
    <t>表7</t>
  </si>
  <si>
    <t>重庆市江津区交通工程质量技术服务中心2024年一般公共预算“三公”经费支出表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</si>
  <si>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</si>
  <si>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</si>
  <si>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</si>
  <si>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</si>
  <si>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</si>
  <si>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</si>
  <si>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重庆市江津区交通工程质量技术服务中心2024年政府性基金预算收入支出预算表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</si>
  <si>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</si>
  <si>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</si>
  <si>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</si>
  <si>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</si>
  <si>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</si>
  <si>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</si>
  <si>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</si>
  <si>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</si>
  <si>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重庆市江津区交通工程质量技术服务中心2024年国有资本经营预算收入支出预算表</t>
  </si>
  <si>
    <t>（备注：本单位无国有资本经营收支，故此表无数据。）</t>
  </si>
  <si>
    <t>表10</t>
  </si>
  <si>
    <t>重庆市江津区交通工程质量技术服务中心2024年政府采购预算明细表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</si>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</sst>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sz val="12"/>
      <name val="Arial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5" borderId="21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6" borderId="22" applyNumberFormat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0" borderId="0"/>
    <xf numFmtId="0" fontId="50" fillId="0" borderId="0"/>
    <xf numFmtId="0" fontId="8" fillId="0" borderId="0"/>
    <xf numFmtId="0" fontId="8" fillId="0" borderId="0"/>
  </cellStyleXfs>
  <cellXfs count="18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3" fillId="0" borderId="0" xfId="52" applyFont="1" applyFill="1"/>
    <xf numFmtId="0" fontId="8" fillId="0" borderId="0" xfId="52" applyFill="1"/>
    <xf numFmtId="0" fontId="14" fillId="0" borderId="0" xfId="52" applyFont="1" applyFill="1" applyAlignment="1">
      <alignment horizont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 applyProtection="1">
      <alignment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4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 vertical="center"/>
    </xf>
    <xf numFmtId="49" fontId="6" fillId="0" borderId="13" xfId="52" applyNumberFormat="1" applyFont="1" applyFill="1" applyBorder="1" applyAlignment="1" applyProtection="1">
      <alignment horizontal="center" vertical="center"/>
    </xf>
    <xf numFmtId="176" fontId="18" fillId="0" borderId="8" xfId="52" applyNumberFormat="1" applyFont="1" applyBorder="1" applyAlignment="1">
      <alignment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176" fontId="20" fillId="0" borderId="8" xfId="52" applyNumberFormat="1" applyFont="1" applyBorder="1" applyAlignment="1">
      <alignment vertical="center"/>
    </xf>
    <xf numFmtId="0" fontId="16" fillId="0" borderId="0" xfId="52" applyFont="1" applyFill="1"/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 wrapText="1"/>
    </xf>
    <xf numFmtId="0" fontId="14" fillId="0" borderId="0" xfId="52" applyFont="1"/>
    <xf numFmtId="0" fontId="14" fillId="0" borderId="0" xfId="52" applyFont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>
      <alignment horizontal="right" vertical="center"/>
    </xf>
    <xf numFmtId="176" fontId="18" fillId="0" borderId="6" xfId="52" applyNumberFormat="1" applyFont="1" applyBorder="1" applyAlignment="1">
      <alignment vertical="center"/>
    </xf>
    <xf numFmtId="0" fontId="19" fillId="0" borderId="14" xfId="0" applyFont="1" applyFill="1" applyBorder="1" applyAlignment="1">
      <alignment vertical="center" shrinkToFit="1"/>
    </xf>
    <xf numFmtId="4" fontId="22" fillId="0" borderId="14" xfId="0" applyNumberFormat="1" applyFont="1" applyFill="1" applyBorder="1" applyAlignment="1">
      <alignment horizontal="right" vertical="center" wrapText="1"/>
    </xf>
    <xf numFmtId="176" fontId="20" fillId="0" borderId="13" xfId="52" applyNumberFormat="1" applyFont="1" applyBorder="1" applyAlignment="1">
      <alignment vertical="center"/>
    </xf>
    <xf numFmtId="176" fontId="20" fillId="0" borderId="1" xfId="52" applyNumberFormat="1" applyFont="1" applyBorder="1" applyAlignment="1">
      <alignment vertical="center"/>
    </xf>
    <xf numFmtId="0" fontId="19" fillId="0" borderId="14" xfId="0" applyFont="1" applyFill="1" applyBorder="1" applyAlignment="1">
      <alignment horizontal="left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6" xfId="51" applyFont="1" applyBorder="1" applyAlignment="1">
      <alignment horizontal="left" vertical="center"/>
    </xf>
    <xf numFmtId="4" fontId="24" fillId="0" borderId="5" xfId="51" applyNumberFormat="1" applyFont="1" applyFill="1" applyBorder="1" applyAlignment="1">
      <alignment horizontal="right" vertical="center" wrapText="1"/>
    </xf>
    <xf numFmtId="4" fontId="24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25" fillId="0" borderId="14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0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8" fillId="0" borderId="1" xfId="51" applyFont="1" applyBorder="1" applyAlignment="1">
      <alignment horizontal="center" vertical="center"/>
    </xf>
    <xf numFmtId="4" fontId="18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18" fillId="0" borderId="8" xfId="52" applyNumberFormat="1" applyFont="1" applyBorder="1"/>
    <xf numFmtId="176" fontId="18" fillId="0" borderId="6" xfId="52" applyNumberFormat="1" applyFont="1" applyBorder="1"/>
    <xf numFmtId="176" fontId="20" fillId="0" borderId="6" xfId="52" applyNumberFormat="1" applyFont="1" applyBorder="1"/>
    <xf numFmtId="176" fontId="20" fillId="0" borderId="13" xfId="52" applyNumberFormat="1" applyFont="1" applyBorder="1"/>
    <xf numFmtId="176" fontId="20" fillId="0" borderId="1" xfId="52" applyNumberFormat="1" applyFont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176" fontId="18" fillId="0" borderId="13" xfId="52" applyNumberFormat="1" applyFont="1" applyBorder="1"/>
    <xf numFmtId="176" fontId="18" fillId="0" borderId="1" xfId="52" applyNumberFormat="1" applyFont="1" applyBorder="1"/>
    <xf numFmtId="176" fontId="18" fillId="0" borderId="1" xfId="52" applyNumberFormat="1" applyFont="1" applyFill="1" applyBorder="1" applyAlignment="1" applyProtection="1">
      <alignment horizontal="center" vertical="center" wrapText="1"/>
    </xf>
    <xf numFmtId="176" fontId="20" fillId="0" borderId="1" xfId="52" applyNumberFormat="1" applyFont="1" applyFill="1" applyBorder="1" applyAlignment="1" applyProtection="1">
      <alignment horizontal="right" vertical="center" wrapText="1"/>
    </xf>
    <xf numFmtId="176" fontId="20" fillId="0" borderId="1" xfId="52" applyNumberFormat="1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>
      <alignment vertical="center" shrinkToFit="1"/>
    </xf>
    <xf numFmtId="176" fontId="20" fillId="0" borderId="1" xfId="52" applyNumberFormat="1" applyFont="1" applyFill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7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0" fontId="19" fillId="0" borderId="16" xfId="0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left" vertical="center" shrinkToFit="1"/>
    </xf>
    <xf numFmtId="4" fontId="6" fillId="0" borderId="1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18" fillId="0" borderId="1" xfId="52" applyNumberFormat="1" applyFont="1" applyFill="1" applyBorder="1" applyAlignment="1" applyProtection="1">
      <alignment horizontal="center" vertical="center"/>
    </xf>
    <xf numFmtId="4" fontId="18" fillId="0" borderId="3" xfId="52" applyNumberFormat="1" applyFont="1" applyFill="1" applyBorder="1" applyAlignment="1">
      <alignment horizontal="right" vertical="center" wrapText="1"/>
    </xf>
    <xf numFmtId="0" fontId="18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8" fillId="0" borderId="1" xfId="52" applyFont="1" applyFill="1" applyBorder="1" applyAlignment="1">
      <alignment horizontal="center" vertical="center"/>
    </xf>
    <xf numFmtId="4" fontId="18" fillId="0" borderId="6" xfId="52" applyNumberFormat="1" applyFont="1" applyFill="1" applyBorder="1" applyAlignment="1">
      <alignment horizontal="right" vertical="center" wrapText="1"/>
    </xf>
    <xf numFmtId="0" fontId="18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6" hidden="1" customWidth="1"/>
    <col min="2" max="2" width="15.3833333333333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833333333333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3.2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3.2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3.2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3.2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3.2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3.2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3.2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3.2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3.2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3.2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3.2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3.2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3.2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3.2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3.2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3.2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3.2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3.2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3.2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3.2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3.2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3.2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3.2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3.2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3.2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3.2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3.2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3.2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3.2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3.2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3.2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3.2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3.2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3.2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3.2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3.2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3.2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3.2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3.2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3.2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3.2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3.2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3.2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3.2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3.2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3.2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3.2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3.2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3.2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3.2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3.2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3.2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3.2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3.2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3.2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3.2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3.2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3.2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3.2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3.2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3.2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3.2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3.2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3.2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3.2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3.2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3.2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3.2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3.2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3.2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3.2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3.2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3.2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3.2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3.2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3.2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3.2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3.2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3.2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3.2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3.2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3.2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3.2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3.2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3.2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3.2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3.2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3.2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3.2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3.2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3.2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3.2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3.2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3.2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3.2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3.2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3.2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3.2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3.2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3.2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3.2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3.2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3.2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3.2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3.2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3.2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3.2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3.2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3.2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3.2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3.2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3.2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3.2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3.2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3.2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3.2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3.2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3.2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3.2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3.2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3.2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3.2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3.2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3.2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3.2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3.2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3.2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3.2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3.2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3.2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3.2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3.2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3.2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3.2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3.2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3.2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3.2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3.2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3.2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3.2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3.2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3.2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3.2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3.2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3.2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3.2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3.2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3.2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3.2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3.2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3.2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3.2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3.2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3.2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3.2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3.2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3.2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3.2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3.2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3.2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3.2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3.2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3.2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3.2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3.2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3.2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3.2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3.2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3.2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3.2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3.2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3.2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3.2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3.2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3.2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3.2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3.2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3.2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3.2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3.2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3.2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3.2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3.2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3.2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3.2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3.2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3.2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3.2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3.2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3.2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3.2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3.2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3.2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3.2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3.2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3.2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3.2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3.2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3.2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3.2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3.2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3.2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3.2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3.2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3.2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3.2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3.2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3.2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3.2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3.2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3.2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3.2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3.2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3.2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3.2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3.2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3.2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3.2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3.2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3.2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3.2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3.2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3.2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3.2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3.2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3.2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3.2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3.2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3.2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3.2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3.2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3.2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3.2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3.2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3.2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3.2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3.2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3.2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3.2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3.2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3.2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3.2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3.2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3.2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3.2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3.2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3.2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3.2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3.2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3.2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3.2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3.2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3.2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3.2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3.2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G28" sqref="G28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524</v>
      </c>
      <c r="E1" s="18"/>
    </row>
    <row r="2" s="14" customFormat="1" ht="42.75" customHeight="1" spans="1:8">
      <c r="A2" s="19" t="s">
        <v>525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517</v>
      </c>
      <c r="B5" s="25" t="s">
        <v>518</v>
      </c>
      <c r="C5" s="25" t="s">
        <v>519</v>
      </c>
      <c r="D5" s="26" t="s">
        <v>520</v>
      </c>
      <c r="E5" s="26" t="s">
        <v>521</v>
      </c>
      <c r="F5" s="26"/>
      <c r="G5" s="26"/>
      <c r="H5" s="26" t="s">
        <v>522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387</v>
      </c>
      <c r="G6" s="26" t="s">
        <v>388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25" customHeight="1" spans="1:5">
      <c r="A8" s="31" t="s">
        <v>526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H25" sqref="H2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40.5" customHeight="1" spans="1:13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2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5" customHeight="1" spans="1:13">
      <c r="A7" s="12" t="s">
        <v>529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5" customHeight="1" spans="1:13">
      <c r="A8" s="12" t="s">
        <v>530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5" customHeight="1" spans="1:13">
      <c r="A9" s="12" t="s">
        <v>531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G13" sqref="G13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0"/>
      <c r="C1" s="151"/>
      <c r="D1" s="18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52" t="s">
        <v>312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5"/>
      <c r="HW2" s="175"/>
      <c r="HX2" s="175"/>
      <c r="HY2" s="175"/>
      <c r="HZ2" s="175"/>
      <c r="IA2" s="175"/>
      <c r="IB2" s="175"/>
      <c r="IC2" s="175"/>
      <c r="ID2" s="175"/>
      <c r="IE2" s="175"/>
      <c r="IF2" s="175"/>
      <c r="IG2" s="175"/>
      <c r="IH2" s="175"/>
      <c r="II2" s="175"/>
      <c r="IJ2" s="175"/>
      <c r="IK2" s="175"/>
      <c r="IL2" s="175"/>
      <c r="IM2" s="175"/>
      <c r="IN2" s="175"/>
      <c r="IO2" s="175"/>
      <c r="IP2" s="175"/>
      <c r="IQ2" s="175"/>
    </row>
    <row r="3" ht="12.75" customHeight="1" spans="1:251">
      <c r="A3" s="154"/>
      <c r="B3" s="154"/>
      <c r="C3" s="155"/>
      <c r="D3" s="154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56"/>
      <c r="C4" s="157"/>
      <c r="D4" s="53" t="s">
        <v>313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39" t="s">
        <v>314</v>
      </c>
      <c r="B5" s="39"/>
      <c r="C5" s="39" t="s">
        <v>315</v>
      </c>
      <c r="D5" s="39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1" t="s">
        <v>316</v>
      </c>
      <c r="B6" s="158" t="s">
        <v>317</v>
      </c>
      <c r="C6" s="41" t="s">
        <v>316</v>
      </c>
      <c r="D6" s="41" t="s">
        <v>317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113" t="s">
        <v>318</v>
      </c>
      <c r="B7" s="159">
        <v>400.86689</v>
      </c>
      <c r="C7" s="160" t="s">
        <v>319</v>
      </c>
      <c r="D7" s="161">
        <v>1.89045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113" t="s">
        <v>320</v>
      </c>
      <c r="B8" s="51"/>
      <c r="C8" s="160" t="s">
        <v>321</v>
      </c>
      <c r="D8" s="51">
        <v>41.82714</v>
      </c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113" t="s">
        <v>322</v>
      </c>
      <c r="B9" s="51"/>
      <c r="C9" s="160" t="s">
        <v>323</v>
      </c>
      <c r="D9" s="51">
        <v>18.7442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113" t="s">
        <v>324</v>
      </c>
      <c r="B10" s="51"/>
      <c r="C10" s="160" t="s">
        <v>325</v>
      </c>
      <c r="D10" s="51">
        <v>323.2815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113" t="s">
        <v>326</v>
      </c>
      <c r="B11" s="51"/>
      <c r="C11" s="160" t="s">
        <v>327</v>
      </c>
      <c r="D11" s="51">
        <v>15.1236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113" t="s">
        <v>328</v>
      </c>
      <c r="B12" s="162"/>
      <c r="C12" s="163"/>
      <c r="D12" s="164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113" t="s">
        <v>329</v>
      </c>
      <c r="B13" s="162"/>
      <c r="C13" s="163"/>
      <c r="D13" s="164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113" t="s">
        <v>330</v>
      </c>
      <c r="B14" s="162"/>
      <c r="C14" s="113"/>
      <c r="D14" s="165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113" t="s">
        <v>331</v>
      </c>
      <c r="B15" s="51"/>
      <c r="C15" s="113"/>
      <c r="D15" s="165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66"/>
      <c r="B16" s="161"/>
      <c r="C16" s="167"/>
      <c r="D16" s="165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68" t="s">
        <v>332</v>
      </c>
      <c r="B17" s="169">
        <f>SUM(B7:B15)</f>
        <v>400.86689</v>
      </c>
      <c r="C17" s="170" t="s">
        <v>333</v>
      </c>
      <c r="D17" s="171">
        <f>SUM(D7:D11)</f>
        <v>400.86689</v>
      </c>
      <c r="F17" s="3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13" t="s">
        <v>334</v>
      </c>
      <c r="B18" s="113"/>
      <c r="C18" s="113" t="s">
        <v>335</v>
      </c>
      <c r="D18" s="164"/>
      <c r="E18" s="32"/>
      <c r="F18" s="32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13" t="s">
        <v>336</v>
      </c>
      <c r="B19" s="113"/>
      <c r="C19" s="113"/>
      <c r="D19" s="164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5">
      <c r="A20" s="172" t="s">
        <v>337</v>
      </c>
      <c r="B20" s="173">
        <f>B17+B18+B19</f>
        <v>400.86689</v>
      </c>
      <c r="C20" s="174" t="s">
        <v>338</v>
      </c>
      <c r="D20" s="171">
        <f>D17+D18</f>
        <v>400.86689</v>
      </c>
      <c r="E20" s="32"/>
    </row>
    <row r="27" customHeight="1" spans="3:3">
      <c r="C27" s="3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24" sqref="E24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2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ht="20.1" customHeight="1" spans="1:1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 t="s">
        <v>313</v>
      </c>
    </row>
    <row r="5" ht="50" customHeight="1" spans="1:13">
      <c r="A5" s="39" t="s">
        <v>341</v>
      </c>
      <c r="B5" s="39"/>
      <c r="C5" s="142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3" t="s">
        <v>352</v>
      </c>
      <c r="B6" s="134" t="s">
        <v>353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33" t="s">
        <v>342</v>
      </c>
      <c r="B7" s="133"/>
      <c r="C7" s="143">
        <v>400.86689</v>
      </c>
      <c r="D7" s="144">
        <v>0</v>
      </c>
      <c r="E7" s="144">
        <v>400.86689</v>
      </c>
      <c r="F7" s="145"/>
      <c r="G7" s="145"/>
      <c r="H7" s="145"/>
      <c r="I7" s="145"/>
      <c r="J7" s="145"/>
      <c r="K7" s="145"/>
      <c r="L7" s="145"/>
      <c r="M7" s="145"/>
    </row>
    <row r="8" ht="25" customHeight="1" spans="1:13">
      <c r="A8" s="68" t="s">
        <v>354</v>
      </c>
      <c r="B8" s="81" t="s">
        <v>319</v>
      </c>
      <c r="C8" s="138">
        <v>1.89045</v>
      </c>
      <c r="D8" s="139">
        <v>0</v>
      </c>
      <c r="E8" s="139">
        <v>1.89045</v>
      </c>
      <c r="F8" s="146"/>
      <c r="G8" s="146"/>
      <c r="H8" s="147"/>
      <c r="I8" s="147"/>
      <c r="J8" s="146"/>
      <c r="K8" s="146"/>
      <c r="L8" s="146"/>
      <c r="M8" s="146"/>
    </row>
    <row r="9" ht="25" customHeight="1" spans="1:13">
      <c r="A9" s="72" t="s">
        <v>355</v>
      </c>
      <c r="B9" s="148" t="s">
        <v>356</v>
      </c>
      <c r="C9" s="138">
        <v>1.89045</v>
      </c>
      <c r="D9" s="139">
        <v>0</v>
      </c>
      <c r="E9" s="139">
        <v>1.89045</v>
      </c>
      <c r="F9" s="149"/>
      <c r="G9" s="149"/>
      <c r="H9" s="149"/>
      <c r="I9" s="149"/>
      <c r="J9" s="149"/>
      <c r="K9" s="149"/>
      <c r="L9" s="149"/>
      <c r="M9" s="149"/>
    </row>
    <row r="10" ht="25" customHeight="1" spans="1:13">
      <c r="A10" s="72" t="s">
        <v>357</v>
      </c>
      <c r="B10" s="148" t="s">
        <v>358</v>
      </c>
      <c r="C10" s="138">
        <v>1.89045</v>
      </c>
      <c r="D10" s="139">
        <v>0</v>
      </c>
      <c r="E10" s="139">
        <v>1.89045</v>
      </c>
      <c r="F10" s="149"/>
      <c r="G10" s="149"/>
      <c r="H10" s="149"/>
      <c r="I10" s="149"/>
      <c r="J10" s="149"/>
      <c r="K10" s="149"/>
      <c r="L10" s="149"/>
      <c r="M10" s="149"/>
    </row>
    <row r="11" ht="25" customHeight="1" spans="1:13">
      <c r="A11" s="68" t="s">
        <v>359</v>
      </c>
      <c r="B11" s="81" t="s">
        <v>321</v>
      </c>
      <c r="C11" s="138">
        <v>41.82714</v>
      </c>
      <c r="D11" s="139">
        <v>0</v>
      </c>
      <c r="E11" s="139">
        <v>41.82714</v>
      </c>
      <c r="F11" s="149"/>
      <c r="G11" s="149"/>
      <c r="H11" s="149"/>
      <c r="I11" s="149"/>
      <c r="J11" s="149"/>
      <c r="K11" s="149"/>
      <c r="L11" s="149"/>
      <c r="M11" s="149"/>
    </row>
    <row r="12" ht="25" customHeight="1" spans="1:13">
      <c r="A12" s="72" t="s">
        <v>360</v>
      </c>
      <c r="B12" s="148" t="s">
        <v>361</v>
      </c>
      <c r="C12" s="138">
        <v>41.82714</v>
      </c>
      <c r="D12" s="139">
        <v>0</v>
      </c>
      <c r="E12" s="139">
        <v>41.82714</v>
      </c>
      <c r="F12" s="149"/>
      <c r="G12" s="149"/>
      <c r="H12" s="149"/>
      <c r="I12" s="149"/>
      <c r="J12" s="149"/>
      <c r="K12" s="149"/>
      <c r="L12" s="149"/>
      <c r="M12" s="149"/>
    </row>
    <row r="13" ht="25" customHeight="1" spans="1:13">
      <c r="A13" s="72" t="s">
        <v>362</v>
      </c>
      <c r="B13" s="148" t="s">
        <v>363</v>
      </c>
      <c r="C13" s="138">
        <v>20.1648</v>
      </c>
      <c r="D13" s="139">
        <v>0</v>
      </c>
      <c r="E13" s="139">
        <v>20.1648</v>
      </c>
      <c r="F13" s="149"/>
      <c r="G13" s="149"/>
      <c r="H13" s="149"/>
      <c r="I13" s="149"/>
      <c r="J13" s="149"/>
      <c r="K13" s="149"/>
      <c r="L13" s="149"/>
      <c r="M13" s="149"/>
    </row>
    <row r="14" ht="25" customHeight="1" spans="1:13">
      <c r="A14" s="72" t="s">
        <v>364</v>
      </c>
      <c r="B14" s="148" t="s">
        <v>365</v>
      </c>
      <c r="C14" s="138">
        <v>10.0824</v>
      </c>
      <c r="D14" s="139">
        <v>0</v>
      </c>
      <c r="E14" s="139">
        <v>10.0824</v>
      </c>
      <c r="F14" s="139"/>
      <c r="G14" s="139"/>
      <c r="H14" s="139"/>
      <c r="I14" s="149"/>
      <c r="J14" s="149"/>
      <c r="K14" s="149"/>
      <c r="L14" s="149"/>
      <c r="M14" s="149"/>
    </row>
    <row r="15" ht="25" customHeight="1" spans="1:13">
      <c r="A15" s="72" t="s">
        <v>366</v>
      </c>
      <c r="B15" s="148" t="s">
        <v>367</v>
      </c>
      <c r="C15" s="138">
        <v>11.57994</v>
      </c>
      <c r="D15" s="139">
        <v>0</v>
      </c>
      <c r="E15" s="139">
        <v>11.57994</v>
      </c>
      <c r="F15" s="139"/>
      <c r="G15" s="139"/>
      <c r="H15" s="139"/>
      <c r="I15" s="139"/>
      <c r="J15" s="149"/>
      <c r="K15" s="149"/>
      <c r="L15" s="149"/>
      <c r="M15" s="149"/>
    </row>
    <row r="16" ht="25" customHeight="1" spans="1:13">
      <c r="A16" s="68" t="s">
        <v>368</v>
      </c>
      <c r="B16" s="81" t="s">
        <v>323</v>
      </c>
      <c r="C16" s="138">
        <v>18.7442</v>
      </c>
      <c r="D16" s="139">
        <v>0</v>
      </c>
      <c r="E16" s="139">
        <v>18.7442</v>
      </c>
      <c r="F16" s="139"/>
      <c r="G16" s="139"/>
      <c r="H16" s="139"/>
      <c r="I16" s="139"/>
      <c r="J16" s="149"/>
      <c r="K16" s="149"/>
      <c r="L16" s="149"/>
      <c r="M16" s="149"/>
    </row>
    <row r="17" ht="25" customHeight="1" spans="1:13">
      <c r="A17" s="72" t="s">
        <v>369</v>
      </c>
      <c r="B17" s="148" t="s">
        <v>370</v>
      </c>
      <c r="C17" s="138">
        <v>18.7442</v>
      </c>
      <c r="D17" s="139">
        <v>0</v>
      </c>
      <c r="E17" s="139">
        <v>18.7442</v>
      </c>
      <c r="F17" s="139"/>
      <c r="G17" s="139"/>
      <c r="H17" s="139"/>
      <c r="I17" s="139"/>
      <c r="J17" s="149"/>
      <c r="K17" s="149"/>
      <c r="L17" s="149"/>
      <c r="M17" s="139"/>
    </row>
    <row r="18" ht="25" customHeight="1" spans="1:13">
      <c r="A18" s="72" t="s">
        <v>371</v>
      </c>
      <c r="B18" s="148" t="s">
        <v>372</v>
      </c>
      <c r="C18" s="138">
        <v>12.603</v>
      </c>
      <c r="D18" s="139">
        <v>0</v>
      </c>
      <c r="E18" s="139">
        <v>12.603</v>
      </c>
      <c r="F18" s="139"/>
      <c r="G18" s="139"/>
      <c r="H18" s="139"/>
      <c r="I18" s="149"/>
      <c r="J18" s="149"/>
      <c r="K18" s="149"/>
      <c r="L18" s="149"/>
      <c r="M18" s="139"/>
    </row>
    <row r="19" ht="25" customHeight="1" spans="1:13">
      <c r="A19" s="72" t="s">
        <v>373</v>
      </c>
      <c r="B19" s="148" t="s">
        <v>374</v>
      </c>
      <c r="C19" s="138">
        <v>6.1412</v>
      </c>
      <c r="D19" s="139">
        <v>0</v>
      </c>
      <c r="E19" s="139">
        <v>6.1412</v>
      </c>
      <c r="F19" s="139"/>
      <c r="G19" s="139"/>
      <c r="H19" s="139"/>
      <c r="I19" s="149"/>
      <c r="J19" s="139"/>
      <c r="K19" s="139"/>
      <c r="L19" s="139"/>
      <c r="M19" s="139"/>
    </row>
    <row r="20" ht="25" customHeight="1" spans="1:13">
      <c r="A20" s="68" t="s">
        <v>375</v>
      </c>
      <c r="B20" s="81" t="s">
        <v>325</v>
      </c>
      <c r="C20" s="138">
        <v>323.2815</v>
      </c>
      <c r="D20" s="139">
        <v>0</v>
      </c>
      <c r="E20" s="139">
        <v>323.2815</v>
      </c>
      <c r="F20" s="139"/>
      <c r="G20" s="139"/>
      <c r="H20" s="139"/>
      <c r="I20" s="149"/>
      <c r="J20" s="139"/>
      <c r="K20" s="139"/>
      <c r="L20" s="139"/>
      <c r="M20" s="149"/>
    </row>
    <row r="21" ht="25" customHeight="1" spans="1:13">
      <c r="A21" s="72" t="s">
        <v>376</v>
      </c>
      <c r="B21" s="148" t="s">
        <v>377</v>
      </c>
      <c r="C21" s="138">
        <v>323.2815</v>
      </c>
      <c r="D21" s="139">
        <v>0</v>
      </c>
      <c r="E21" s="139">
        <v>323.2815</v>
      </c>
      <c r="F21" s="139"/>
      <c r="G21" s="139"/>
      <c r="H21" s="139"/>
      <c r="I21" s="139"/>
      <c r="J21" s="139"/>
      <c r="K21" s="139"/>
      <c r="L21" s="139"/>
      <c r="M21" s="139"/>
    </row>
    <row r="22" ht="25" customHeight="1" spans="1:13">
      <c r="A22" s="72" t="s">
        <v>378</v>
      </c>
      <c r="B22" s="148" t="s">
        <v>379</v>
      </c>
      <c r="C22" s="138">
        <v>323.2815</v>
      </c>
      <c r="D22" s="139">
        <v>0</v>
      </c>
      <c r="E22" s="139">
        <v>323.2815</v>
      </c>
      <c r="F22" s="149"/>
      <c r="G22" s="139"/>
      <c r="H22" s="139"/>
      <c r="I22" s="139"/>
      <c r="J22" s="139"/>
      <c r="K22" s="139"/>
      <c r="L22" s="139"/>
      <c r="M22" s="139"/>
    </row>
    <row r="23" ht="25" customHeight="1" spans="1:13">
      <c r="A23" s="68" t="s">
        <v>380</v>
      </c>
      <c r="B23" s="81" t="s">
        <v>327</v>
      </c>
      <c r="C23" s="138">
        <v>15.1236</v>
      </c>
      <c r="D23" s="139">
        <v>0</v>
      </c>
      <c r="E23" s="139">
        <v>15.1236</v>
      </c>
      <c r="F23" s="139"/>
      <c r="G23" s="139"/>
      <c r="H23" s="139"/>
      <c r="I23" s="139"/>
      <c r="J23" s="139"/>
      <c r="K23" s="139"/>
      <c r="L23" s="139"/>
      <c r="M23" s="139"/>
    </row>
    <row r="24" ht="25" customHeight="1" spans="1:13">
      <c r="A24" s="72" t="s">
        <v>381</v>
      </c>
      <c r="B24" s="148" t="s">
        <v>382</v>
      </c>
      <c r="C24" s="138">
        <v>15.1236</v>
      </c>
      <c r="D24" s="139">
        <v>0</v>
      </c>
      <c r="E24" s="139">
        <v>15.1236</v>
      </c>
      <c r="F24" s="139"/>
      <c r="G24" s="139"/>
      <c r="H24" s="139"/>
      <c r="I24" s="139"/>
      <c r="J24" s="139"/>
      <c r="K24" s="139"/>
      <c r="L24" s="139"/>
      <c r="M24" s="139"/>
    </row>
    <row r="25" ht="25" customHeight="1" spans="1:13">
      <c r="A25" s="72" t="s">
        <v>383</v>
      </c>
      <c r="B25" s="148" t="s">
        <v>384</v>
      </c>
      <c r="C25" s="138">
        <v>15.1236</v>
      </c>
      <c r="D25" s="139">
        <v>0</v>
      </c>
      <c r="E25" s="139">
        <v>15.1236</v>
      </c>
      <c r="F25" s="139"/>
      <c r="G25" s="139"/>
      <c r="H25" s="139"/>
      <c r="I25" s="139"/>
      <c r="J25" s="139"/>
      <c r="K25" s="139"/>
      <c r="L25" s="139"/>
      <c r="M25" s="14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G15" sqref="G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385</v>
      </c>
      <c r="B1" s="32"/>
    </row>
    <row r="2" s="57" customFormat="1" ht="44.25" customHeight="1" spans="1:8">
      <c r="A2" s="128" t="s">
        <v>386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2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39" t="s">
        <v>341</v>
      </c>
      <c r="B5" s="39"/>
      <c r="C5" s="6" t="s">
        <v>342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133" t="s">
        <v>352</v>
      </c>
      <c r="B6" s="134" t="s">
        <v>353</v>
      </c>
      <c r="C6" s="6"/>
      <c r="D6" s="6"/>
      <c r="E6" s="6"/>
      <c r="F6" s="6"/>
      <c r="G6" s="6"/>
      <c r="H6" s="6"/>
    </row>
    <row r="7" ht="24" customHeight="1" spans="1:8">
      <c r="A7" s="133" t="s">
        <v>342</v>
      </c>
      <c r="B7" s="133"/>
      <c r="C7" s="135">
        <v>400.86689</v>
      </c>
      <c r="D7" s="136">
        <v>346.86689</v>
      </c>
      <c r="E7" s="136">
        <v>54</v>
      </c>
      <c r="F7" s="137">
        <v>0</v>
      </c>
      <c r="G7" s="137">
        <v>0</v>
      </c>
      <c r="H7" s="137">
        <v>0</v>
      </c>
    </row>
    <row r="8" ht="25" customHeight="1" spans="1:8">
      <c r="A8" s="68" t="s">
        <v>354</v>
      </c>
      <c r="B8" s="81" t="s">
        <v>319</v>
      </c>
      <c r="C8" s="138">
        <v>1.89045</v>
      </c>
      <c r="D8" s="139">
        <v>1.89045</v>
      </c>
      <c r="E8" s="139"/>
      <c r="F8" s="139">
        <v>0</v>
      </c>
      <c r="G8" s="139">
        <v>0</v>
      </c>
      <c r="H8" s="139">
        <v>0</v>
      </c>
    </row>
    <row r="9" ht="25" customHeight="1" spans="1:8">
      <c r="A9" s="85" t="s">
        <v>392</v>
      </c>
      <c r="B9" s="81" t="s">
        <v>393</v>
      </c>
      <c r="C9" s="138">
        <v>1.89045</v>
      </c>
      <c r="D9" s="139">
        <v>1.89045</v>
      </c>
      <c r="E9" s="139"/>
      <c r="F9" s="139">
        <v>0</v>
      </c>
      <c r="G9" s="139">
        <v>0</v>
      </c>
      <c r="H9" s="139">
        <v>0</v>
      </c>
    </row>
    <row r="10" ht="25" customHeight="1" spans="1:8">
      <c r="A10" s="85" t="s">
        <v>394</v>
      </c>
      <c r="B10" s="81" t="s">
        <v>395</v>
      </c>
      <c r="C10" s="138">
        <v>1.89045</v>
      </c>
      <c r="D10" s="139">
        <v>1.89045</v>
      </c>
      <c r="E10" s="139"/>
      <c r="F10" s="139">
        <v>0</v>
      </c>
      <c r="G10" s="139">
        <v>0</v>
      </c>
      <c r="H10" s="139">
        <v>0</v>
      </c>
    </row>
    <row r="11" ht="25" customHeight="1" spans="1:8">
      <c r="A11" s="68" t="s">
        <v>359</v>
      </c>
      <c r="B11" s="81" t="s">
        <v>321</v>
      </c>
      <c r="C11" s="138">
        <v>41.82714</v>
      </c>
      <c r="D11" s="139">
        <v>41.82714</v>
      </c>
      <c r="E11" s="139"/>
      <c r="F11" s="139">
        <v>0</v>
      </c>
      <c r="G11" s="139">
        <v>0</v>
      </c>
      <c r="H11" s="139">
        <v>0</v>
      </c>
    </row>
    <row r="12" ht="25" customHeight="1" spans="1:9">
      <c r="A12" s="85" t="s">
        <v>396</v>
      </c>
      <c r="B12" s="81" t="s">
        <v>397</v>
      </c>
      <c r="C12" s="138">
        <v>41.82714</v>
      </c>
      <c r="D12" s="139">
        <v>41.82714</v>
      </c>
      <c r="E12" s="139"/>
      <c r="F12" s="139">
        <v>0</v>
      </c>
      <c r="G12" s="139">
        <v>0</v>
      </c>
      <c r="H12" s="139">
        <v>0</v>
      </c>
      <c r="I12" s="32"/>
    </row>
    <row r="13" ht="25" customHeight="1" spans="1:8">
      <c r="A13" s="85" t="s">
        <v>398</v>
      </c>
      <c r="B13" s="81" t="s">
        <v>399</v>
      </c>
      <c r="C13" s="138">
        <v>20.1648</v>
      </c>
      <c r="D13" s="139">
        <v>20.1648</v>
      </c>
      <c r="E13" s="139"/>
      <c r="F13" s="139">
        <v>0</v>
      </c>
      <c r="G13" s="139">
        <v>0</v>
      </c>
      <c r="H13" s="139">
        <v>0</v>
      </c>
    </row>
    <row r="14" ht="25" customHeight="1" spans="1:8">
      <c r="A14" s="85" t="s">
        <v>400</v>
      </c>
      <c r="B14" s="81" t="s">
        <v>401</v>
      </c>
      <c r="C14" s="138">
        <v>10.0824</v>
      </c>
      <c r="D14" s="139">
        <v>10.0824</v>
      </c>
      <c r="E14" s="139"/>
      <c r="F14" s="139">
        <v>0</v>
      </c>
      <c r="G14" s="139">
        <v>0</v>
      </c>
      <c r="H14" s="139">
        <v>0</v>
      </c>
    </row>
    <row r="15" ht="25" customHeight="1" spans="1:9">
      <c r="A15" s="85" t="s">
        <v>402</v>
      </c>
      <c r="B15" s="81" t="s">
        <v>403</v>
      </c>
      <c r="C15" s="138">
        <v>11.57994</v>
      </c>
      <c r="D15" s="139">
        <v>11.57994</v>
      </c>
      <c r="E15" s="139"/>
      <c r="F15" s="139">
        <v>0</v>
      </c>
      <c r="G15" s="139">
        <v>0</v>
      </c>
      <c r="H15" s="139">
        <v>0</v>
      </c>
      <c r="I15" s="32"/>
    </row>
    <row r="16" ht="25" customHeight="1" spans="1:8">
      <c r="A16" s="68" t="s">
        <v>368</v>
      </c>
      <c r="B16" s="81" t="s">
        <v>323</v>
      </c>
      <c r="C16" s="138">
        <v>18.7442</v>
      </c>
      <c r="D16" s="139">
        <v>18.7442</v>
      </c>
      <c r="E16" s="139"/>
      <c r="F16" s="139">
        <v>0</v>
      </c>
      <c r="G16" s="139">
        <v>0</v>
      </c>
      <c r="H16" s="139">
        <v>0</v>
      </c>
    </row>
    <row r="17" ht="25" customHeight="1" spans="1:8">
      <c r="A17" s="85" t="s">
        <v>404</v>
      </c>
      <c r="B17" s="81" t="s">
        <v>405</v>
      </c>
      <c r="C17" s="138">
        <v>18.7442</v>
      </c>
      <c r="D17" s="139">
        <v>18.7442</v>
      </c>
      <c r="E17" s="139"/>
      <c r="F17" s="139">
        <v>0</v>
      </c>
      <c r="G17" s="139">
        <v>0</v>
      </c>
      <c r="H17" s="139">
        <v>0</v>
      </c>
    </row>
    <row r="18" ht="25" customHeight="1" spans="1:8">
      <c r="A18" s="85" t="s">
        <v>406</v>
      </c>
      <c r="B18" s="81" t="s">
        <v>407</v>
      </c>
      <c r="C18" s="138">
        <v>12.603</v>
      </c>
      <c r="D18" s="139">
        <v>12.603</v>
      </c>
      <c r="E18" s="139"/>
      <c r="F18" s="139">
        <v>0</v>
      </c>
      <c r="G18" s="139">
        <v>0</v>
      </c>
      <c r="H18" s="139">
        <v>0</v>
      </c>
    </row>
    <row r="19" ht="25" customHeight="1" spans="1:8">
      <c r="A19" s="85" t="s">
        <v>408</v>
      </c>
      <c r="B19" s="81" t="s">
        <v>409</v>
      </c>
      <c r="C19" s="138">
        <v>6.1412</v>
      </c>
      <c r="D19" s="139">
        <v>6.1412</v>
      </c>
      <c r="E19" s="139"/>
      <c r="F19" s="139">
        <v>0</v>
      </c>
      <c r="G19" s="139">
        <v>0</v>
      </c>
      <c r="H19" s="139">
        <v>0</v>
      </c>
    </row>
    <row r="20" ht="25" customHeight="1" spans="1:8">
      <c r="A20" s="68" t="s">
        <v>375</v>
      </c>
      <c r="B20" s="81" t="s">
        <v>325</v>
      </c>
      <c r="C20" s="138">
        <v>323.2815</v>
      </c>
      <c r="D20" s="139">
        <v>269.2815</v>
      </c>
      <c r="E20" s="139">
        <v>54</v>
      </c>
      <c r="F20" s="139">
        <v>0</v>
      </c>
      <c r="G20" s="139">
        <v>0</v>
      </c>
      <c r="H20" s="139">
        <v>0</v>
      </c>
    </row>
    <row r="21" ht="25" customHeight="1" spans="1:8">
      <c r="A21" s="85" t="s">
        <v>410</v>
      </c>
      <c r="B21" s="81" t="s">
        <v>411</v>
      </c>
      <c r="C21" s="138">
        <v>323.2815</v>
      </c>
      <c r="D21" s="139">
        <v>269.2815</v>
      </c>
      <c r="E21" s="139">
        <v>54</v>
      </c>
      <c r="F21" s="139">
        <v>0</v>
      </c>
      <c r="G21" s="139">
        <v>0</v>
      </c>
      <c r="H21" s="139">
        <v>0</v>
      </c>
    </row>
    <row r="22" ht="25" customHeight="1" spans="1:8">
      <c r="A22" s="85" t="s">
        <v>412</v>
      </c>
      <c r="B22" s="81" t="s">
        <v>413</v>
      </c>
      <c r="C22" s="138">
        <v>323.2815</v>
      </c>
      <c r="D22" s="139">
        <v>269.2815</v>
      </c>
      <c r="E22" s="139">
        <v>54</v>
      </c>
      <c r="F22" s="139">
        <v>0</v>
      </c>
      <c r="G22" s="139">
        <v>0</v>
      </c>
      <c r="H22" s="139">
        <v>0</v>
      </c>
    </row>
    <row r="23" ht="25" customHeight="1" spans="1:8">
      <c r="A23" s="68" t="s">
        <v>380</v>
      </c>
      <c r="B23" s="81" t="s">
        <v>327</v>
      </c>
      <c r="C23" s="138">
        <v>15.1236</v>
      </c>
      <c r="D23" s="139">
        <v>15.1236</v>
      </c>
      <c r="E23" s="139"/>
      <c r="F23" s="139">
        <v>0</v>
      </c>
      <c r="G23" s="139">
        <v>0</v>
      </c>
      <c r="H23" s="139">
        <v>0</v>
      </c>
    </row>
    <row r="24" ht="25" customHeight="1" spans="1:8">
      <c r="A24" s="85" t="s">
        <v>414</v>
      </c>
      <c r="B24" s="81" t="s">
        <v>415</v>
      </c>
      <c r="C24" s="138">
        <v>15.1236</v>
      </c>
      <c r="D24" s="139">
        <v>15.1236</v>
      </c>
      <c r="E24" s="139"/>
      <c r="F24" s="139">
        <v>0</v>
      </c>
      <c r="G24" s="139">
        <v>0</v>
      </c>
      <c r="H24" s="139">
        <v>0</v>
      </c>
    </row>
    <row r="25" ht="25" customHeight="1" spans="1:8">
      <c r="A25" s="85" t="s">
        <v>416</v>
      </c>
      <c r="B25" s="81" t="s">
        <v>417</v>
      </c>
      <c r="C25" s="138">
        <v>15.1236</v>
      </c>
      <c r="D25" s="139">
        <v>15.1236</v>
      </c>
      <c r="E25" s="139"/>
      <c r="F25" s="139">
        <v>0</v>
      </c>
      <c r="G25" s="139">
        <v>0</v>
      </c>
      <c r="H25" s="139">
        <v>0</v>
      </c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5" sqref="E15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418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419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342</v>
      </c>
      <c r="E6" s="98" t="s">
        <v>420</v>
      </c>
      <c r="F6" s="98" t="s">
        <v>421</v>
      </c>
      <c r="G6" s="98" t="s">
        <v>422</v>
      </c>
    </row>
    <row r="7" s="86" customFormat="1" customHeight="1" spans="1:7">
      <c r="A7" s="99" t="s">
        <v>423</v>
      </c>
      <c r="B7" s="100">
        <v>400.86689</v>
      </c>
      <c r="C7" s="101" t="s">
        <v>424</v>
      </c>
      <c r="D7" s="102">
        <f>SUM(D8:D12)</f>
        <v>400.86689</v>
      </c>
      <c r="E7" s="102">
        <f>SUM(E8:E12)</f>
        <v>400.86689</v>
      </c>
      <c r="F7" s="103"/>
      <c r="G7" s="103"/>
    </row>
    <row r="8" s="86" customFormat="1" customHeight="1" spans="1:7">
      <c r="A8" s="104" t="s">
        <v>425</v>
      </c>
      <c r="B8" s="105">
        <v>400.86689</v>
      </c>
      <c r="C8" s="69" t="s">
        <v>319</v>
      </c>
      <c r="D8" s="106">
        <v>1.89045</v>
      </c>
      <c r="E8" s="106">
        <v>1.89045</v>
      </c>
      <c r="F8" s="107"/>
      <c r="G8" s="107"/>
    </row>
    <row r="9" s="86" customFormat="1" customHeight="1" spans="1:7">
      <c r="A9" s="104" t="s">
        <v>426</v>
      </c>
      <c r="B9" s="108"/>
      <c r="C9" s="69" t="s">
        <v>321</v>
      </c>
      <c r="D9" s="106">
        <v>41.82714</v>
      </c>
      <c r="E9" s="106">
        <v>41.82714</v>
      </c>
      <c r="F9" s="107"/>
      <c r="G9" s="107"/>
    </row>
    <row r="10" s="86" customFormat="1" customHeight="1" spans="1:7">
      <c r="A10" s="109" t="s">
        <v>427</v>
      </c>
      <c r="B10" s="110"/>
      <c r="C10" s="69" t="s">
        <v>323</v>
      </c>
      <c r="D10" s="106">
        <v>18.7442</v>
      </c>
      <c r="E10" s="106">
        <v>18.7442</v>
      </c>
      <c r="F10" s="107"/>
      <c r="G10" s="107"/>
    </row>
    <row r="11" s="86" customFormat="1" customHeight="1" spans="1:7">
      <c r="A11" s="111" t="s">
        <v>428</v>
      </c>
      <c r="B11" s="112"/>
      <c r="C11" s="69" t="s">
        <v>325</v>
      </c>
      <c r="D11" s="106">
        <v>323.2815</v>
      </c>
      <c r="E11" s="106">
        <v>323.2815</v>
      </c>
      <c r="F11" s="107"/>
      <c r="G11" s="107"/>
    </row>
    <row r="12" s="86" customFormat="1" customHeight="1" spans="1:7">
      <c r="A12" s="104" t="s">
        <v>425</v>
      </c>
      <c r="B12" s="105"/>
      <c r="C12" s="69" t="s">
        <v>327</v>
      </c>
      <c r="D12" s="106">
        <v>15.1236</v>
      </c>
      <c r="E12" s="106">
        <v>15.1236</v>
      </c>
      <c r="F12" s="107"/>
      <c r="G12" s="107"/>
    </row>
    <row r="13" s="86" customFormat="1" customHeight="1" spans="1:7">
      <c r="A13" s="104" t="s">
        <v>426</v>
      </c>
      <c r="B13" s="108"/>
      <c r="C13" s="113"/>
      <c r="D13" s="107"/>
      <c r="E13" s="107"/>
      <c r="F13" s="107"/>
      <c r="G13" s="107"/>
    </row>
    <row r="14" s="86" customFormat="1" customHeight="1" spans="1:13">
      <c r="A14" s="104" t="s">
        <v>427</v>
      </c>
      <c r="B14" s="110"/>
      <c r="C14" s="113"/>
      <c r="D14" s="107"/>
      <c r="E14" s="107"/>
      <c r="F14" s="107"/>
      <c r="G14" s="107"/>
      <c r="M14" s="127"/>
    </row>
    <row r="15" s="86" customFormat="1" customHeight="1" spans="1:7">
      <c r="A15" s="114"/>
      <c r="B15" s="115"/>
      <c r="C15" s="116" t="s">
        <v>429</v>
      </c>
      <c r="D15" s="117"/>
      <c r="E15" s="117"/>
      <c r="F15" s="117"/>
      <c r="G15" s="117"/>
    </row>
    <row r="16" s="86" customFormat="1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6" customFormat="1" customHeight="1" spans="1:7">
      <c r="A17" s="121"/>
      <c r="B17" s="122"/>
      <c r="C17" s="122"/>
      <c r="D17" s="120"/>
      <c r="E17" s="120"/>
      <c r="F17" s="120"/>
      <c r="G17" s="123"/>
    </row>
    <row r="18" s="86" customFormat="1" customHeight="1" spans="1:7">
      <c r="A18" s="124" t="s">
        <v>337</v>
      </c>
      <c r="B18" s="125">
        <f>B7+B11</f>
        <v>400.86689</v>
      </c>
      <c r="C18" s="125" t="s">
        <v>338</v>
      </c>
      <c r="D18" s="126">
        <f>SUM(D7+D16)</f>
        <v>400.86689</v>
      </c>
      <c r="E18" s="126">
        <f>SUM(E7+E16)</f>
        <v>400.86689</v>
      </c>
      <c r="F18" s="120">
        <f>SUM(F7+F16)</f>
        <v>0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2" workbookViewId="0">
      <selection activeCell="J18" sqref="J18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2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430</v>
      </c>
    </row>
    <row r="2" s="74" customFormat="1" ht="36" customHeight="1" spans="1:6">
      <c r="A2" s="59" t="s">
        <v>431</v>
      </c>
      <c r="B2" s="75"/>
      <c r="C2" s="76"/>
      <c r="D2" s="75"/>
      <c r="E2" s="75"/>
      <c r="F2" s="75"/>
    </row>
    <row r="3" ht="20.1" customHeight="1" spans="1:6">
      <c r="A3" s="37"/>
      <c r="B3" s="20"/>
      <c r="C3" s="37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7" t="s">
        <v>313</v>
      </c>
    </row>
    <row r="5" ht="30" customHeight="1" spans="1:6">
      <c r="A5" s="39" t="s">
        <v>341</v>
      </c>
      <c r="B5" s="39"/>
      <c r="C5" s="78" t="s">
        <v>432</v>
      </c>
      <c r="D5" s="39" t="s">
        <v>433</v>
      </c>
      <c r="E5" s="39"/>
      <c r="F5" s="39"/>
    </row>
    <row r="6" ht="30" customHeight="1" spans="1:6">
      <c r="A6" s="41" t="s">
        <v>352</v>
      </c>
      <c r="B6" s="41" t="s">
        <v>353</v>
      </c>
      <c r="C6" s="39"/>
      <c r="D6" s="41" t="s">
        <v>434</v>
      </c>
      <c r="E6" s="41" t="s">
        <v>387</v>
      </c>
      <c r="F6" s="41" t="s">
        <v>388</v>
      </c>
    </row>
    <row r="7" ht="30" customHeight="1" spans="1:6">
      <c r="A7" s="54" t="s">
        <v>342</v>
      </c>
      <c r="B7" s="42"/>
      <c r="C7" s="79">
        <f>SUM(C8,C11,C16,C20,C23)</f>
        <v>484.634375</v>
      </c>
      <c r="D7" s="67">
        <v>400.86689</v>
      </c>
      <c r="E7" s="80">
        <v>346.86689</v>
      </c>
      <c r="F7" s="80">
        <v>54</v>
      </c>
    </row>
    <row r="8" ht="25" customHeight="1" spans="1:6">
      <c r="A8" s="68" t="s">
        <v>354</v>
      </c>
      <c r="B8" s="81" t="s">
        <v>319</v>
      </c>
      <c r="C8" s="82">
        <v>2.081934</v>
      </c>
      <c r="D8" s="83">
        <v>1.89045</v>
      </c>
      <c r="E8" s="84">
        <v>1.89045</v>
      </c>
      <c r="F8" s="84"/>
    </row>
    <row r="9" ht="25" customHeight="1" spans="1:6">
      <c r="A9" s="85" t="s">
        <v>392</v>
      </c>
      <c r="B9" s="81" t="s">
        <v>393</v>
      </c>
      <c r="C9" s="82">
        <v>2.081934</v>
      </c>
      <c r="D9" s="83">
        <v>1.89045</v>
      </c>
      <c r="E9" s="84">
        <v>1.89045</v>
      </c>
      <c r="F9" s="84"/>
    </row>
    <row r="10" ht="25" customHeight="1" spans="1:6">
      <c r="A10" s="85" t="s">
        <v>394</v>
      </c>
      <c r="B10" s="81" t="s">
        <v>395</v>
      </c>
      <c r="C10" s="82">
        <v>2.081934</v>
      </c>
      <c r="D10" s="83">
        <v>1.89045</v>
      </c>
      <c r="E10" s="84">
        <v>1.89045</v>
      </c>
      <c r="F10" s="84"/>
    </row>
    <row r="11" ht="25" customHeight="1" spans="1:6">
      <c r="A11" s="68" t="s">
        <v>359</v>
      </c>
      <c r="B11" s="81" t="s">
        <v>321</v>
      </c>
      <c r="C11" s="82">
        <v>42.945551</v>
      </c>
      <c r="D11" s="83">
        <v>41.82714</v>
      </c>
      <c r="E11" s="84">
        <v>41.82714</v>
      </c>
      <c r="F11" s="84"/>
    </row>
    <row r="12" ht="25" customHeight="1" spans="1:6">
      <c r="A12" s="85" t="s">
        <v>396</v>
      </c>
      <c r="B12" s="81" t="s">
        <v>397</v>
      </c>
      <c r="C12" s="82">
        <v>42.945551</v>
      </c>
      <c r="D12" s="83">
        <v>41.82714</v>
      </c>
      <c r="E12" s="84">
        <v>41.82714</v>
      </c>
      <c r="F12" s="84"/>
    </row>
    <row r="13" ht="25" customHeight="1" spans="1:6">
      <c r="A13" s="85" t="s">
        <v>398</v>
      </c>
      <c r="B13" s="81" t="s">
        <v>399</v>
      </c>
      <c r="C13" s="82">
        <v>22.207296</v>
      </c>
      <c r="D13" s="83">
        <v>20.1648</v>
      </c>
      <c r="E13" s="84">
        <v>20.1648</v>
      </c>
      <c r="F13" s="84"/>
    </row>
    <row r="14" ht="25" customHeight="1" spans="1:6">
      <c r="A14" s="85" t="s">
        <v>400</v>
      </c>
      <c r="B14" s="81" t="s">
        <v>401</v>
      </c>
      <c r="C14" s="82">
        <v>11.103648</v>
      </c>
      <c r="D14" s="83">
        <v>10.0824</v>
      </c>
      <c r="E14" s="84">
        <v>10.0824</v>
      </c>
      <c r="F14" s="84"/>
    </row>
    <row r="15" ht="25" customHeight="1" spans="1:6">
      <c r="A15" s="85" t="s">
        <v>402</v>
      </c>
      <c r="B15" s="81" t="s">
        <v>403</v>
      </c>
      <c r="C15" s="82">
        <v>9.634607</v>
      </c>
      <c r="D15" s="83">
        <v>11.57994</v>
      </c>
      <c r="E15" s="84">
        <v>11.57994</v>
      </c>
      <c r="F15" s="84"/>
    </row>
    <row r="16" ht="25" customHeight="1" spans="1:6">
      <c r="A16" s="68" t="s">
        <v>368</v>
      </c>
      <c r="B16" s="81" t="s">
        <v>323</v>
      </c>
      <c r="C16" s="82">
        <v>19.84206</v>
      </c>
      <c r="D16" s="83">
        <v>18.7442</v>
      </c>
      <c r="E16" s="84">
        <v>18.7442</v>
      </c>
      <c r="F16" s="84"/>
    </row>
    <row r="17" ht="25" customHeight="1" spans="1:6">
      <c r="A17" s="85" t="s">
        <v>404</v>
      </c>
      <c r="B17" s="81" t="s">
        <v>405</v>
      </c>
      <c r="C17" s="82">
        <v>19.84206</v>
      </c>
      <c r="D17" s="83">
        <v>18.7442</v>
      </c>
      <c r="E17" s="84">
        <v>18.7442</v>
      </c>
      <c r="F17" s="84"/>
    </row>
    <row r="18" ht="25" customHeight="1" spans="1:6">
      <c r="A18" s="85" t="s">
        <v>406</v>
      </c>
      <c r="B18" s="81" t="s">
        <v>407</v>
      </c>
      <c r="C18" s="82">
        <v>13.87956</v>
      </c>
      <c r="D18" s="83">
        <v>12.603</v>
      </c>
      <c r="E18" s="84">
        <v>12.603</v>
      </c>
      <c r="F18" s="84"/>
    </row>
    <row r="19" ht="25" customHeight="1" spans="1:6">
      <c r="A19" s="85" t="s">
        <v>408</v>
      </c>
      <c r="B19" s="81" t="s">
        <v>409</v>
      </c>
      <c r="C19" s="82">
        <v>5.9625</v>
      </c>
      <c r="D19" s="83">
        <v>6.1412</v>
      </c>
      <c r="E19" s="84">
        <v>6.1412</v>
      </c>
      <c r="F19" s="84"/>
    </row>
    <row r="20" ht="25" customHeight="1" spans="1:6">
      <c r="A20" s="68" t="s">
        <v>375</v>
      </c>
      <c r="B20" s="81" t="s">
        <v>325</v>
      </c>
      <c r="C20" s="82">
        <v>403.109358</v>
      </c>
      <c r="D20" s="83">
        <v>323.2815</v>
      </c>
      <c r="E20" s="84">
        <v>269.2815</v>
      </c>
      <c r="F20" s="84">
        <v>54</v>
      </c>
    </row>
    <row r="21" ht="25" customHeight="1" spans="1:6">
      <c r="A21" s="85" t="s">
        <v>410</v>
      </c>
      <c r="B21" s="81" t="s">
        <v>411</v>
      </c>
      <c r="C21" s="82">
        <v>403.109358</v>
      </c>
      <c r="D21" s="83">
        <v>323.2815</v>
      </c>
      <c r="E21" s="84">
        <v>269.2815</v>
      </c>
      <c r="F21" s="84">
        <v>54</v>
      </c>
    </row>
    <row r="22" s="32" customFormat="1" ht="25" customHeight="1" spans="1:6">
      <c r="A22" s="85" t="s">
        <v>412</v>
      </c>
      <c r="B22" s="81" t="s">
        <v>413</v>
      </c>
      <c r="C22" s="82">
        <v>403.109358</v>
      </c>
      <c r="D22" s="83">
        <v>323.2815</v>
      </c>
      <c r="E22" s="84">
        <v>269.2815</v>
      </c>
      <c r="F22" s="84">
        <v>54</v>
      </c>
    </row>
    <row r="23" ht="25" customHeight="1" spans="1:6">
      <c r="A23" s="68" t="s">
        <v>380</v>
      </c>
      <c r="B23" s="81" t="s">
        <v>327</v>
      </c>
      <c r="C23" s="82">
        <v>16.655472</v>
      </c>
      <c r="D23" s="83">
        <v>15.1236</v>
      </c>
      <c r="E23" s="84">
        <v>15.1236</v>
      </c>
      <c r="F23" s="84"/>
    </row>
    <row r="24" ht="25" customHeight="1" spans="1:6">
      <c r="A24" s="85" t="s">
        <v>414</v>
      </c>
      <c r="B24" s="81" t="s">
        <v>415</v>
      </c>
      <c r="C24" s="82">
        <v>16.655472</v>
      </c>
      <c r="D24" s="83">
        <v>15.1236</v>
      </c>
      <c r="E24" s="84">
        <v>15.1236</v>
      </c>
      <c r="F24" s="84"/>
    </row>
    <row r="25" ht="25" customHeight="1" spans="1:6">
      <c r="A25" s="85" t="s">
        <v>416</v>
      </c>
      <c r="B25" s="81" t="s">
        <v>417</v>
      </c>
      <c r="C25" s="82">
        <v>16.655472</v>
      </c>
      <c r="D25" s="83">
        <v>15.1236</v>
      </c>
      <c r="E25" s="84">
        <v>15.1236</v>
      </c>
      <c r="F25" s="84"/>
    </row>
    <row r="26" customHeight="1" spans="1:2">
      <c r="A26" s="32"/>
      <c r="B26" s="32"/>
    </row>
    <row r="27" customHeight="1" spans="2:4">
      <c r="B27" s="32"/>
      <c r="D27" s="32"/>
    </row>
    <row r="29" customHeight="1" spans="1:1">
      <c r="A29" s="32"/>
    </row>
    <row r="31" customHeight="1" spans="2:2">
      <c r="B31" s="32"/>
    </row>
    <row r="32" customHeight="1" spans="2:2">
      <c r="B32" s="32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showZeros="0" workbookViewId="0">
      <selection activeCell="K17" sqref="K17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435</v>
      </c>
      <c r="E1" s="58"/>
    </row>
    <row r="2" s="57" customFormat="1" ht="44.25" customHeight="1" spans="1:5">
      <c r="A2" s="59" t="s">
        <v>436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38" customFormat="1" customHeight="1" spans="1:5">
      <c r="A4" s="62"/>
      <c r="B4" s="63"/>
      <c r="C4" s="63"/>
      <c r="D4" s="63"/>
      <c r="E4" s="64" t="s">
        <v>313</v>
      </c>
    </row>
    <row r="5" s="38" customFormat="1" ht="22" customHeight="1" spans="1:5">
      <c r="A5" s="39" t="s">
        <v>437</v>
      </c>
      <c r="B5" s="39"/>
      <c r="C5" s="39" t="s">
        <v>438</v>
      </c>
      <c r="D5" s="39"/>
      <c r="E5" s="39"/>
    </row>
    <row r="6" s="38" customFormat="1" ht="22" customHeight="1" spans="1:5">
      <c r="A6" s="39" t="s">
        <v>352</v>
      </c>
      <c r="B6" s="39" t="s">
        <v>353</v>
      </c>
      <c r="C6" s="39" t="s">
        <v>342</v>
      </c>
      <c r="D6" s="39" t="s">
        <v>439</v>
      </c>
      <c r="E6" s="39" t="s">
        <v>440</v>
      </c>
    </row>
    <row r="7" s="38" customFormat="1" ht="25" customHeight="1" spans="1:10">
      <c r="A7" s="65" t="s">
        <v>441</v>
      </c>
      <c r="B7" s="66"/>
      <c r="C7" s="67">
        <v>346.86689</v>
      </c>
      <c r="D7" s="67">
        <v>293.74324</v>
      </c>
      <c r="E7" s="67">
        <v>53.12365</v>
      </c>
      <c r="J7" s="71"/>
    </row>
    <row r="8" s="38" customFormat="1" ht="25" customHeight="1" spans="1:7">
      <c r="A8" s="68" t="s">
        <v>442</v>
      </c>
      <c r="B8" s="69" t="s">
        <v>443</v>
      </c>
      <c r="C8" s="70">
        <v>281.68404</v>
      </c>
      <c r="D8" s="70">
        <v>281.68404</v>
      </c>
      <c r="E8" s="70"/>
      <c r="G8" s="71"/>
    </row>
    <row r="9" s="38" customFormat="1" ht="25" customHeight="1" spans="1:11">
      <c r="A9" s="72" t="s">
        <v>444</v>
      </c>
      <c r="B9" s="73" t="s">
        <v>445</v>
      </c>
      <c r="C9" s="70">
        <v>66.474</v>
      </c>
      <c r="D9" s="70">
        <v>66.474</v>
      </c>
      <c r="E9" s="70"/>
      <c r="F9" s="71"/>
      <c r="G9" s="71"/>
      <c r="K9" s="71"/>
    </row>
    <row r="10" s="38" customFormat="1" ht="25" customHeight="1" spans="1:8">
      <c r="A10" s="72" t="s">
        <v>446</v>
      </c>
      <c r="B10" s="73" t="s">
        <v>447</v>
      </c>
      <c r="C10" s="70">
        <v>2.322</v>
      </c>
      <c r="D10" s="70">
        <v>2.322</v>
      </c>
      <c r="E10" s="70"/>
      <c r="F10" s="71"/>
      <c r="H10" s="71"/>
    </row>
    <row r="11" s="38" customFormat="1" ht="25" customHeight="1" spans="1:8">
      <c r="A11" s="72" t="s">
        <v>448</v>
      </c>
      <c r="B11" s="73" t="s">
        <v>449</v>
      </c>
      <c r="C11" s="70">
        <v>146.934</v>
      </c>
      <c r="D11" s="70">
        <v>146.934</v>
      </c>
      <c r="E11" s="70"/>
      <c r="F11" s="71"/>
      <c r="H11" s="71"/>
    </row>
    <row r="12" s="38" customFormat="1" ht="25" customHeight="1" spans="1:8">
      <c r="A12" s="72" t="s">
        <v>450</v>
      </c>
      <c r="B12" s="73" t="s">
        <v>451</v>
      </c>
      <c r="C12" s="70">
        <v>20.1648</v>
      </c>
      <c r="D12" s="70">
        <v>20.1648</v>
      </c>
      <c r="E12" s="70"/>
      <c r="F12" s="71"/>
      <c r="H12" s="71"/>
    </row>
    <row r="13" s="38" customFormat="1" ht="25" customHeight="1" spans="1:8">
      <c r="A13" s="72" t="s">
        <v>452</v>
      </c>
      <c r="B13" s="73" t="s">
        <v>453</v>
      </c>
      <c r="C13" s="70">
        <v>10.0824</v>
      </c>
      <c r="D13" s="70">
        <v>10.0824</v>
      </c>
      <c r="E13" s="70"/>
      <c r="F13" s="71"/>
      <c r="G13" s="71"/>
      <c r="H13" s="71"/>
    </row>
    <row r="14" s="38" customFormat="1" ht="25" customHeight="1" spans="1:10">
      <c r="A14" s="72" t="s">
        <v>454</v>
      </c>
      <c r="B14" s="73" t="s">
        <v>455</v>
      </c>
      <c r="C14" s="70">
        <v>10.71255</v>
      </c>
      <c r="D14" s="70">
        <v>10.71255</v>
      </c>
      <c r="E14" s="70"/>
      <c r="F14" s="71"/>
      <c r="J14" s="71"/>
    </row>
    <row r="15" s="38" customFormat="1" ht="25" customHeight="1" spans="1:11">
      <c r="A15" s="72" t="s">
        <v>456</v>
      </c>
      <c r="B15" s="73" t="s">
        <v>457</v>
      </c>
      <c r="C15" s="70">
        <v>5.14869</v>
      </c>
      <c r="D15" s="70">
        <v>5.14869</v>
      </c>
      <c r="E15" s="70"/>
      <c r="F15" s="71"/>
      <c r="G15" s="71"/>
      <c r="K15" s="71"/>
    </row>
    <row r="16" s="38" customFormat="1" ht="25" customHeight="1" spans="1:11">
      <c r="A16" s="72" t="s">
        <v>458</v>
      </c>
      <c r="B16" s="73" t="s">
        <v>459</v>
      </c>
      <c r="C16" s="70">
        <v>15.1236</v>
      </c>
      <c r="D16" s="70">
        <v>15.1236</v>
      </c>
      <c r="E16" s="70"/>
      <c r="F16" s="71"/>
      <c r="G16" s="71"/>
      <c r="H16" s="71"/>
      <c r="K16" s="71"/>
    </row>
    <row r="17" s="38" customFormat="1" ht="25" customHeight="1" spans="1:11">
      <c r="A17" s="72" t="s">
        <v>460</v>
      </c>
      <c r="B17" s="73" t="s">
        <v>461</v>
      </c>
      <c r="C17" s="70">
        <v>4.722</v>
      </c>
      <c r="D17" s="70">
        <v>4.722</v>
      </c>
      <c r="E17" s="70"/>
      <c r="F17" s="71"/>
      <c r="G17" s="71"/>
      <c r="K17" s="71"/>
    </row>
    <row r="18" s="38" customFormat="1" ht="25" customHeight="1" spans="1:11">
      <c r="A18" s="68" t="s">
        <v>462</v>
      </c>
      <c r="B18" s="69" t="s">
        <v>463</v>
      </c>
      <c r="C18" s="70">
        <v>51.78371</v>
      </c>
      <c r="D18" s="70"/>
      <c r="E18" s="70">
        <v>51.78371</v>
      </c>
      <c r="F18" s="71"/>
      <c r="G18" s="71"/>
      <c r="K18" s="71"/>
    </row>
    <row r="19" s="38" customFormat="1" ht="25" customHeight="1" spans="1:11">
      <c r="A19" s="72" t="s">
        <v>464</v>
      </c>
      <c r="B19" s="73" t="s">
        <v>465</v>
      </c>
      <c r="C19" s="70">
        <v>13.25</v>
      </c>
      <c r="D19" s="70"/>
      <c r="E19" s="70">
        <v>13.25</v>
      </c>
      <c r="F19" s="71"/>
      <c r="G19" s="71"/>
      <c r="K19" s="71"/>
    </row>
    <row r="20" s="38" customFormat="1" ht="25" customHeight="1" spans="1:11">
      <c r="A20" s="72" t="s">
        <v>466</v>
      </c>
      <c r="B20" s="73" t="s">
        <v>467</v>
      </c>
      <c r="C20" s="70">
        <v>0.1</v>
      </c>
      <c r="D20" s="70"/>
      <c r="E20" s="70">
        <v>0.1</v>
      </c>
      <c r="F20" s="71"/>
      <c r="G20" s="71"/>
      <c r="I20" s="71"/>
      <c r="K20" s="71"/>
    </row>
    <row r="21" s="38" customFormat="1" ht="25" customHeight="1" spans="1:11">
      <c r="A21" s="72" t="s">
        <v>468</v>
      </c>
      <c r="B21" s="73" t="s">
        <v>469</v>
      </c>
      <c r="C21" s="70">
        <v>0.1</v>
      </c>
      <c r="D21" s="70"/>
      <c r="E21" s="70">
        <v>0.1</v>
      </c>
      <c r="F21" s="71"/>
      <c r="G21" s="71"/>
      <c r="K21" s="71"/>
    </row>
    <row r="22" s="38" customFormat="1" ht="25" customHeight="1" spans="1:7">
      <c r="A22" s="72" t="s">
        <v>470</v>
      </c>
      <c r="B22" s="73" t="s">
        <v>471</v>
      </c>
      <c r="C22" s="70">
        <v>0.8</v>
      </c>
      <c r="D22" s="70"/>
      <c r="E22" s="70">
        <v>0.8</v>
      </c>
      <c r="F22" s="71"/>
      <c r="G22" s="71"/>
    </row>
    <row r="23" s="38" customFormat="1" ht="25" customHeight="1" spans="1:14">
      <c r="A23" s="72" t="s">
        <v>472</v>
      </c>
      <c r="B23" s="73" t="s">
        <v>473</v>
      </c>
      <c r="C23" s="70">
        <v>1.2</v>
      </c>
      <c r="D23" s="70"/>
      <c r="E23" s="70">
        <v>1.2</v>
      </c>
      <c r="F23" s="71"/>
      <c r="G23" s="71"/>
      <c r="H23" s="71"/>
      <c r="N23" s="71"/>
    </row>
    <row r="24" s="38" customFormat="1" ht="25" customHeight="1" spans="1:7">
      <c r="A24" s="72" t="s">
        <v>474</v>
      </c>
      <c r="B24" s="73" t="s">
        <v>475</v>
      </c>
      <c r="C24" s="70">
        <v>0.2</v>
      </c>
      <c r="D24" s="70"/>
      <c r="E24" s="70">
        <v>0.2</v>
      </c>
      <c r="F24" s="71"/>
      <c r="G24" s="71"/>
    </row>
    <row r="25" s="38" customFormat="1" ht="25" customHeight="1" spans="1:10">
      <c r="A25" s="72" t="s">
        <v>476</v>
      </c>
      <c r="B25" s="73" t="s">
        <v>477</v>
      </c>
      <c r="C25" s="70">
        <v>0.2</v>
      </c>
      <c r="D25" s="70"/>
      <c r="E25" s="70">
        <v>0.2</v>
      </c>
      <c r="F25" s="71"/>
      <c r="H25" s="71"/>
      <c r="J25" s="71"/>
    </row>
    <row r="26" s="38" customFormat="1" ht="25" customHeight="1" spans="1:8">
      <c r="A26" s="72" t="s">
        <v>478</v>
      </c>
      <c r="B26" s="73" t="s">
        <v>479</v>
      </c>
      <c r="C26" s="70">
        <v>0.1</v>
      </c>
      <c r="D26" s="70"/>
      <c r="E26" s="70">
        <v>0.1</v>
      </c>
      <c r="F26" s="71"/>
      <c r="G26" s="71"/>
      <c r="H26" s="71"/>
    </row>
    <row r="27" s="38" customFormat="1" ht="25" customHeight="1" spans="1:6">
      <c r="A27" s="72" t="s">
        <v>480</v>
      </c>
      <c r="B27" s="73" t="s">
        <v>481</v>
      </c>
      <c r="C27" s="70">
        <v>0.1</v>
      </c>
      <c r="D27" s="70"/>
      <c r="E27" s="70">
        <v>0.1</v>
      </c>
      <c r="F27" s="71"/>
    </row>
    <row r="28" s="38" customFormat="1" ht="25" customHeight="1" spans="1:12">
      <c r="A28" s="72" t="s">
        <v>482</v>
      </c>
      <c r="B28" s="73" t="s">
        <v>483</v>
      </c>
      <c r="C28" s="70">
        <v>2.89045</v>
      </c>
      <c r="D28" s="70"/>
      <c r="E28" s="70">
        <v>2.89045</v>
      </c>
      <c r="F28" s="71"/>
      <c r="G28" s="71"/>
      <c r="I28" s="71"/>
      <c r="L28" s="71"/>
    </row>
    <row r="29" s="38" customFormat="1" ht="25" customHeight="1" spans="1:8">
      <c r="A29" s="72" t="s">
        <v>484</v>
      </c>
      <c r="B29" s="73" t="s">
        <v>485</v>
      </c>
      <c r="C29" s="70">
        <v>0.05</v>
      </c>
      <c r="D29" s="70"/>
      <c r="E29" s="70">
        <v>0.05</v>
      </c>
      <c r="F29" s="71"/>
      <c r="G29" s="71"/>
      <c r="H29" s="71"/>
    </row>
    <row r="30" s="38" customFormat="1" ht="25" customHeight="1" spans="1:7">
      <c r="A30" s="72" t="s">
        <v>486</v>
      </c>
      <c r="B30" s="73" t="s">
        <v>487</v>
      </c>
      <c r="C30" s="70">
        <v>0.3</v>
      </c>
      <c r="D30" s="70"/>
      <c r="E30" s="70">
        <v>0.3</v>
      </c>
      <c r="F30" s="71"/>
      <c r="G30" s="71"/>
    </row>
    <row r="31" s="38" customFormat="1" ht="25" customHeight="1" spans="1:7">
      <c r="A31" s="72" t="s">
        <v>488</v>
      </c>
      <c r="B31" s="73" t="s">
        <v>489</v>
      </c>
      <c r="C31" s="70">
        <v>8.51236</v>
      </c>
      <c r="D31" s="70"/>
      <c r="E31" s="70">
        <v>8.51236</v>
      </c>
      <c r="F31" s="71"/>
      <c r="G31" s="71"/>
    </row>
    <row r="32" s="38" customFormat="1" ht="25" customHeight="1" spans="1:7">
      <c r="A32" s="72" t="s">
        <v>490</v>
      </c>
      <c r="B32" s="73" t="s">
        <v>491</v>
      </c>
      <c r="C32" s="70">
        <v>3.7809</v>
      </c>
      <c r="D32" s="70"/>
      <c r="E32" s="70">
        <v>3.7809</v>
      </c>
      <c r="F32" s="71"/>
      <c r="G32" s="71"/>
    </row>
    <row r="33" s="38" customFormat="1" ht="25" customHeight="1" spans="1:16">
      <c r="A33" s="72" t="s">
        <v>492</v>
      </c>
      <c r="B33" s="73" t="s">
        <v>493</v>
      </c>
      <c r="C33" s="70">
        <v>3</v>
      </c>
      <c r="D33" s="70"/>
      <c r="E33" s="70">
        <v>3</v>
      </c>
      <c r="F33" s="71"/>
      <c r="G33" s="71"/>
      <c r="P33" s="71"/>
    </row>
    <row r="34" s="38" customFormat="1" ht="25" customHeight="1" spans="1:11">
      <c r="A34" s="72" t="s">
        <v>494</v>
      </c>
      <c r="B34" s="73" t="s">
        <v>495</v>
      </c>
      <c r="C34" s="70">
        <v>2</v>
      </c>
      <c r="D34" s="70"/>
      <c r="E34" s="70">
        <v>2</v>
      </c>
      <c r="F34" s="71"/>
      <c r="G34" s="71"/>
      <c r="H34" s="71"/>
      <c r="K34" s="71"/>
    </row>
    <row r="35" s="38" customFormat="1" ht="25" customHeight="1" spans="1:9">
      <c r="A35" s="72" t="s">
        <v>496</v>
      </c>
      <c r="B35" s="73" t="s">
        <v>497</v>
      </c>
      <c r="C35" s="70">
        <v>15.2</v>
      </c>
      <c r="D35" s="70"/>
      <c r="E35" s="70">
        <v>15.2</v>
      </c>
      <c r="F35" s="71"/>
      <c r="G35" s="71"/>
      <c r="H35" s="71"/>
      <c r="I35" s="71"/>
    </row>
    <row r="36" s="38" customFormat="1" ht="25" customHeight="1" spans="1:10">
      <c r="A36" s="68" t="s">
        <v>498</v>
      </c>
      <c r="B36" s="69" t="s">
        <v>499</v>
      </c>
      <c r="C36" s="70">
        <v>12.79914</v>
      </c>
      <c r="D36" s="70">
        <v>12.0592</v>
      </c>
      <c r="E36" s="70">
        <v>0.73994</v>
      </c>
      <c r="F36" s="71"/>
      <c r="G36" s="71"/>
      <c r="H36" s="71"/>
      <c r="I36" s="71"/>
      <c r="J36" s="71"/>
    </row>
    <row r="37" s="38" customFormat="1" ht="25" customHeight="1" spans="1:8">
      <c r="A37" s="72" t="s">
        <v>500</v>
      </c>
      <c r="B37" s="73" t="s">
        <v>501</v>
      </c>
      <c r="C37" s="70">
        <v>11.37994</v>
      </c>
      <c r="D37" s="70">
        <v>10.64</v>
      </c>
      <c r="E37" s="70">
        <v>0.73994</v>
      </c>
      <c r="F37" s="71"/>
      <c r="G37" s="71"/>
      <c r="H37" s="71"/>
    </row>
    <row r="38" s="38" customFormat="1" ht="25" customHeight="1" spans="1:9">
      <c r="A38" s="72" t="s">
        <v>502</v>
      </c>
      <c r="B38" s="73" t="s">
        <v>503</v>
      </c>
      <c r="C38" s="70">
        <v>1.4192</v>
      </c>
      <c r="D38" s="70">
        <v>1.4192</v>
      </c>
      <c r="E38" s="70"/>
      <c r="F38" s="71"/>
      <c r="I38" s="71"/>
    </row>
    <row r="39" s="38" customFormat="1" ht="25" customHeight="1" spans="1:8">
      <c r="A39" s="68" t="s">
        <v>504</v>
      </c>
      <c r="B39" s="69" t="s">
        <v>505</v>
      </c>
      <c r="C39" s="70">
        <v>0.6</v>
      </c>
      <c r="D39" s="70"/>
      <c r="E39" s="70">
        <v>0.6</v>
      </c>
      <c r="F39" s="71"/>
      <c r="G39" s="71"/>
      <c r="H39" s="71"/>
    </row>
    <row r="40" s="38" customFormat="1" ht="25" customHeight="1" spans="1:8">
      <c r="A40" s="72" t="s">
        <v>506</v>
      </c>
      <c r="B40" s="73" t="s">
        <v>507</v>
      </c>
      <c r="C40" s="70">
        <v>0.6</v>
      </c>
      <c r="D40" s="70"/>
      <c r="E40" s="70">
        <v>0.6</v>
      </c>
      <c r="F40" s="71"/>
      <c r="G40" s="71"/>
      <c r="H40" s="71"/>
    </row>
    <row r="41" customHeight="1" spans="3:5">
      <c r="C41" s="32"/>
      <c r="D41" s="32"/>
      <c r="E41" s="32"/>
    </row>
    <row r="42" customHeight="1" spans="4:14">
      <c r="D42" s="32"/>
      <c r="E42" s="32"/>
      <c r="F42" s="32"/>
      <c r="N42" s="3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J22" sqref="J2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508</v>
      </c>
      <c r="L1" s="52"/>
    </row>
    <row r="2" s="34" customFormat="1" ht="42" customHeight="1" spans="1:12">
      <c r="A2" s="35" t="s">
        <v>509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0.1" customHeight="1" spans="1:12">
      <c r="A3" s="37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3" t="s">
        <v>313</v>
      </c>
    </row>
    <row r="5" ht="25.5" customHeight="1" spans="1:12">
      <c r="A5" s="39" t="s">
        <v>432</v>
      </c>
      <c r="B5" s="39"/>
      <c r="C5" s="39"/>
      <c r="D5" s="39"/>
      <c r="E5" s="39"/>
      <c r="F5" s="40"/>
      <c r="G5" s="39" t="s">
        <v>433</v>
      </c>
      <c r="H5" s="39"/>
      <c r="I5" s="39"/>
      <c r="J5" s="39"/>
      <c r="K5" s="39"/>
      <c r="L5" s="39"/>
    </row>
    <row r="6" ht="22.5" customHeight="1" spans="1:12">
      <c r="A6" s="41" t="s">
        <v>342</v>
      </c>
      <c r="B6" s="9" t="s">
        <v>510</v>
      </c>
      <c r="C6" s="41" t="s">
        <v>511</v>
      </c>
      <c r="D6" s="41"/>
      <c r="E6" s="41"/>
      <c r="F6" s="42" t="s">
        <v>512</v>
      </c>
      <c r="G6" s="43" t="s">
        <v>342</v>
      </c>
      <c r="H6" s="44" t="s">
        <v>510</v>
      </c>
      <c r="I6" s="41" t="s">
        <v>511</v>
      </c>
      <c r="J6" s="41"/>
      <c r="K6" s="54"/>
      <c r="L6" s="41" t="s">
        <v>512</v>
      </c>
    </row>
    <row r="7" ht="33.75" customHeight="1" spans="1:12">
      <c r="A7" s="45"/>
      <c r="B7" s="8"/>
      <c r="C7" s="46" t="s">
        <v>434</v>
      </c>
      <c r="D7" s="13" t="s">
        <v>513</v>
      </c>
      <c r="E7" s="13" t="s">
        <v>514</v>
      </c>
      <c r="F7" s="45"/>
      <c r="G7" s="47"/>
      <c r="H7" s="8"/>
      <c r="I7" s="55" t="s">
        <v>434</v>
      </c>
      <c r="J7" s="13" t="s">
        <v>513</v>
      </c>
      <c r="K7" s="56" t="s">
        <v>514</v>
      </c>
      <c r="L7" s="45"/>
    </row>
    <row r="8" ht="21" customHeight="1" spans="1:12">
      <c r="A8" s="48">
        <v>5.1</v>
      </c>
      <c r="B8" s="49"/>
      <c r="C8" s="49">
        <v>5</v>
      </c>
      <c r="D8" s="49"/>
      <c r="E8" s="49">
        <v>5</v>
      </c>
      <c r="F8" s="49">
        <v>0.1</v>
      </c>
      <c r="G8" s="50">
        <v>3.05</v>
      </c>
      <c r="H8" s="51"/>
      <c r="I8" s="51">
        <v>3</v>
      </c>
      <c r="J8" s="51"/>
      <c r="K8" s="51">
        <v>3</v>
      </c>
      <c r="L8" s="51">
        <v>0.05</v>
      </c>
    </row>
    <row r="9" customHeight="1" spans="7:12"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L10" s="32"/>
    </row>
    <row r="11" customHeight="1" spans="6:11">
      <c r="F11" s="32"/>
      <c r="G11" s="32"/>
      <c r="H11" s="32"/>
      <c r="I11" s="32"/>
      <c r="J11" s="32"/>
      <c r="K11" s="32"/>
    </row>
    <row r="12" customHeight="1" spans="4:9">
      <c r="D12" s="32"/>
      <c r="G12" s="32"/>
      <c r="H12" s="32"/>
      <c r="I12" s="32"/>
    </row>
    <row r="13" customHeight="1" spans="10:10">
      <c r="J13" s="32"/>
    </row>
    <row r="14" customHeight="1" spans="11:12">
      <c r="K14" s="32"/>
      <c r="L14" s="32"/>
    </row>
    <row r="18" customHeight="1" spans="8:8">
      <c r="H18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F26" sqref="F2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515</v>
      </c>
      <c r="E1" s="18"/>
    </row>
    <row r="2" s="14" customFormat="1" ht="42.75" customHeight="1" spans="1:8">
      <c r="A2" s="33" t="s">
        <v>516</v>
      </c>
      <c r="B2" s="33"/>
      <c r="C2" s="33"/>
      <c r="D2" s="33"/>
      <c r="E2" s="33"/>
      <c r="F2" s="33"/>
      <c r="G2" s="33"/>
      <c r="H2" s="33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517</v>
      </c>
      <c r="B5" s="25" t="s">
        <v>518</v>
      </c>
      <c r="C5" s="25" t="s">
        <v>519</v>
      </c>
      <c r="D5" s="26" t="s">
        <v>520</v>
      </c>
      <c r="E5" s="26" t="s">
        <v>521</v>
      </c>
      <c r="F5" s="26"/>
      <c r="G5" s="26"/>
      <c r="H5" s="26" t="s">
        <v>522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387</v>
      </c>
      <c r="G6" s="26" t="s">
        <v>388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2" customHeight="1" spans="1:5">
      <c r="A8" s="31" t="s">
        <v>523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王璇</cp:lastModifiedBy>
  <dcterms:created xsi:type="dcterms:W3CDTF">2015-06-05T18:19:00Z</dcterms:created>
  <dcterms:modified xsi:type="dcterms:W3CDTF">2024-02-22T09:06:00Z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