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'6-一般公共预算财政基本支出'!$A$1:$E$30</definedName>
    <definedName name="_xlnm.Print_Area" localSheetId="7">'7-一般公共预算“三公”经费支出表'!$A$1:$L$8</definedName>
    <definedName name="_xlnm.Print_Area" localSheetId="1">'1-单位收支总表'!$A$1:$D$20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<sst xmlns="http://schemas.openxmlformats.org/spreadsheetml/2006/main" count="1413" uniqueCount="531">
  <si>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</si>
  <si>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</si>
  <si>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</si>
  <si>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</si>
  <si>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</si>
  <si>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</si>
  <si>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</si>
  <si>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</si>
  <si>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</si>
  <si>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</si>
  <si>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</si>
  <si>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</si>
  <si>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</si>
  <si>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</si>
  <si>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</si>
  <si>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</si>
  <si>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</si>
  <si>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</si>
  <si>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</si>
  <si>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</si>
  <si>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</si>
  <si>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</si>
  <si>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</si>
  <si>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</si>
  <si>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</si>
  <si>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</si>
  <si>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</si>
  <si>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</si>
  <si>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</si>
  <si>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</si>
  <si>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</si>
  <si>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</si>
  <si>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</si>
  <si>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</si>
  <si>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</si>
  <si>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</si>
  <si>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</si>
  <si>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</si>
  <si>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</si>
  <si>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</si>
  <si>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</si>
  <si>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</si>
  <si>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</si>
  <si>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</si>
  <si>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</si>
  <si>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</si>
  <si>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</si>
  <si>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</si>
  <si>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</si>
  <si>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</si>
  <si>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</si>
  <si>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</si>
  <si>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</si>
  <si>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</si>
  <si>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</si>
  <si>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</si>
  <si>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</si>
  <si>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</si>
  <si>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</si>
  <si>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</si>
  <si>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</si>
  <si>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</si>
  <si>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</si>
  <si>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</si>
  <si>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</si>
  <si>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</si>
  <si>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</si>
  <si>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</si>
  <si>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</si>
  <si>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</si>
  <si>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</si>
  <si>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</si>
  <si>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</si>
  <si>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</si>
  <si>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</si>
  <si>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</si>
  <si>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</si>
  <si>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</si>
  <si>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</si>
  <si>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</si>
  <si>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</si>
  <si>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</si>
  <si>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</si>
  <si>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</si>
  <si>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</si>
  <si>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</si>
  <si>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</si>
  <si>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</si>
  <si>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</si>
  <si>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</si>
  <si>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</si>
  <si>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</si>
  <si>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</si>
  <si>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</si>
  <si>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</si>
  <si>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</si>
  <si>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</si>
  <si>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</si>
  <si>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</si>
  <si>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</si>
  <si>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</si>
  <si>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</si>
  <si>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</si>
  <si>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</si>
  <si>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</si>
  <si>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</si>
  <si>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</si>
  <si>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</si>
  <si>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</si>
  <si>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</si>
  <si>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</si>
  <si>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</si>
  <si>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</si>
  <si>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</si>
  <si>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</si>
  <si>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</si>
  <si>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</si>
  <si>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</si>
  <si>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</si>
  <si>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</si>
  <si>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</si>
  <si>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</si>
  <si>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</si>
  <si>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</si>
  <si>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</si>
  <si>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</si>
  <si>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</si>
  <si>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</si>
  <si>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</si>
  <si>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</si>
  <si>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</si>
  <si>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</si>
  <si>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</si>
  <si>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</si>
  <si>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</si>
  <si>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</si>
  <si>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</si>
  <si>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</si>
  <si>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</si>
  <si>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</si>
  <si>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</si>
  <si>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</si>
  <si>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</si>
  <si>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</si>
  <si>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</si>
  <si>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</si>
  <si>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</si>
  <si>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</si>
  <si>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</si>
  <si>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</si>
  <si>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</si>
  <si>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</si>
  <si>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</si>
  <si>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</si>
  <si>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</si>
  <si>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</si>
  <si>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</si>
  <si>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</si>
  <si>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</si>
  <si>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</si>
  <si>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</si>
  <si>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</si>
  <si>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</si>
  <si>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</si>
  <si>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</si>
  <si>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</si>
  <si>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</si>
  <si>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</si>
  <si>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</si>
  <si>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</si>
  <si>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</si>
  <si>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</si>
  <si>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</si>
  <si>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</si>
  <si>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</si>
  <si>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</si>
  <si>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</si>
  <si>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</si>
  <si>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</si>
  <si>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</si>
  <si>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</si>
  <si>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</si>
  <si>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</si>
  <si>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</si>
  <si>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</si>
  <si>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</si>
  <si>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</si>
  <si>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</si>
  <si>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</si>
  <si>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</si>
  <si>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</si>
  <si>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</si>
  <si>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</si>
  <si>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</si>
  <si>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</si>
  <si>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</si>
  <si>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</si>
  <si>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</si>
  <si>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</si>
  <si>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</si>
  <si>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</si>
  <si>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</si>
  <si>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</si>
  <si>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</si>
  <si>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</si>
  <si>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</si>
  <si>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</si>
  <si>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</si>
  <si>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</si>
  <si>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</si>
  <si>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</si>
  <si>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</si>
  <si>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</si>
  <si>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</si>
  <si>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</si>
  <si>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</si>
  <si>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</si>
  <si>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</si>
  <si>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</si>
  <si>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</si>
  <si>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</si>
  <si>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</si>
  <si>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</si>
  <si>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</si>
  <si>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</si>
  <si>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</si>
  <si>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</si>
  <si>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</si>
  <si>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</si>
  <si>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</si>
  <si>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</si>
  <si>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</si>
  <si>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</si>
  <si>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</si>
  <si>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</si>
  <si>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</si>
  <si>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</si>
  <si>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</si>
  <si>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</si>
  <si>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</si>
  <si>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</si>
  <si>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</si>
  <si>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</si>
  <si>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</si>
  <si>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</si>
  <si>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</si>
  <si>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</si>
  <si>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</si>
  <si>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</si>
  <si>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</si>
  <si>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</si>
  <si>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</si>
  <si>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</si>
  <si>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</si>
  <si>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</si>
  <si>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</si>
  <si>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</si>
  <si>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</si>
  <si>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</si>
  <si>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</si>
  <si>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</si>
  <si>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</si>
  <si>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</si>
  <si>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</si>
  <si>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</si>
  <si>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</si>
  <si>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</si>
  <si>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</si>
  <si>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</si>
  <si>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</si>
  <si>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</si>
  <si>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</si>
  <si>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</si>
  <si>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</si>
  <si>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</si>
  <si>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</si>
  <si>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</si>
  <si>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</si>
  <si>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</si>
  <si>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</si>
  <si>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</si>
  <si>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</si>
  <si>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</si>
  <si>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</si>
  <si>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</si>
  <si>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</si>
  <si>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</si>
  <si>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</si>
  <si>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</si>
  <si>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</si>
  <si>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</si>
  <si>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</si>
  <si>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</si>
  <si>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</si>
  <si>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</si>
  <si>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</si>
  <si>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</si>
  <si>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</si>
  <si>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</si>
  <si>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</si>
  <si>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</si>
  <si>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</si>
  <si>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</si>
  <si>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</si>
  <si>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</si>
  <si>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</si>
  <si>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</si>
  <si>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</si>
  <si>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</si>
  <si>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</si>
  <si>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</si>
  <si>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</si>
  <si>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重庆市江津区港航事务中心2024年收支总表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</si>
  <si>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</si>
  <si>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</si>
  <si>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</si>
  <si>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</si>
  <si>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</si>
  <si>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</si>
  <si>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</si>
  <si>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</si>
  <si>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社会保障和就业支出</t>
  </si>
  <si>
    <t>三、国有资本经营预算拨款收入</t>
  </si>
  <si>
    <t>卫生健康支出</t>
  </si>
  <si>
    <t>四、财政专户管理资金收入</t>
  </si>
  <si>
    <t>交通运输支出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</si>
  <si>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</si>
  <si>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</si>
  <si>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</si>
  <si>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</si>
  <si>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</si>
  <si>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</si>
  <si>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</si>
  <si>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</si>
  <si>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</si>
  <si>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</si>
  <si>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</si>
  <si>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</si>
  <si>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</si>
  <si>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</si>
  <si>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重庆市江津区港航事务中心2024年收入总表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</si>
  <si>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</si>
  <si>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</si>
  <si>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</si>
  <si>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</si>
  <si>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</si>
  <si>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</si>
  <si>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</si>
  <si>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</si>
  <si>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</si>
  <si>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</si>
  <si>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</si>
  <si>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</si>
  <si>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</si>
  <si>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</si>
  <si>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</si>
  <si>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</si>
  <si>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</si>
  <si>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</si>
  <si>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t>208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</si>
  <si>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</si>
  <si>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</si>
  <si>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</si>
  <si>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</si>
  <si>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</si>
  <si>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</si>
  <si>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</si>
  <si>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</si>
  <si>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t>210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</si>
  <si>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</si>
  <si>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</si>
  <si>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</si>
  <si>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</si>
  <si>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</si>
  <si>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</si>
  <si>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214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</si>
  <si>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21401</t>
    </r>
  </si>
  <si>
    <r>
      <rPr>
        <sz val="12"/>
        <rFont val="Arial"/>
        <charset val="134"/>
      </rPr>
      <t> </t>
    </r>
    <r>
      <rPr>
        <sz val="12"/>
        <color rgb="FF000000"/>
        <rFont val="方正仿宋_GBK"/>
        <charset val="134"/>
      </rPr>
      <t>公路水路运输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</si>
  <si>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2140112</t>
    </r>
  </si>
  <si>
    <t xml:space="preserve"> 公路运输管理</t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</si>
  <si>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2140136</t>
    </r>
  </si>
  <si>
    <r>
      <rPr>
        <sz val="12"/>
        <rFont val="Arial"/>
        <charset val="134"/>
      </rPr>
      <t>  </t>
    </r>
    <r>
      <rPr>
        <sz val="12"/>
        <color rgb="FF000000"/>
        <rFont val="方正仿宋_GBK"/>
        <charset val="134"/>
      </rPr>
      <t>水路运输管理支出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</si>
  <si>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2140199</t>
    </r>
  </si>
  <si>
    <t xml:space="preserve"> 其他公路水路运输支出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</si>
  <si>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21499</t>
    </r>
  </si>
  <si>
    <t>其他交通运输支出</t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</si>
  <si>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2149999</t>
    </r>
  </si>
  <si>
    <t xml:space="preserve"> 其他交通运输支出</t>
  </si>
  <si>
    <t>221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</si>
  <si>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</si>
  <si>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</si>
  <si>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</si>
  <si>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</si>
  <si>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表3</t>
  </si>
  <si>
    <t>重庆市江津区港航事务中心2024年支出总表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</si>
  <si>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</si>
  <si>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</si>
  <si>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</si>
  <si>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</si>
  <si>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</si>
  <si>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</si>
  <si>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</si>
  <si>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</si>
  <si>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</si>
  <si>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</si>
  <si>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</si>
  <si>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</si>
  <si>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</si>
  <si>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</si>
  <si>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</si>
  <si>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</si>
  <si>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</si>
  <si>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</si>
  <si>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</si>
  <si>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</si>
  <si>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</si>
  <si>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</si>
  <si>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</si>
  <si>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</si>
  <si>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 2140136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</si>
  <si>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</si>
  <si>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</si>
  <si>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</si>
  <si>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</si>
  <si>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</si>
  <si>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重庆市江津区港航事务中心2024年财政拨款收支总表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</si>
  <si>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</si>
  <si>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</si>
  <si>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</si>
  <si>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</si>
  <si>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</si>
  <si>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</si>
  <si>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</si>
  <si>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</si>
  <si>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</si>
  <si>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</si>
  <si>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</si>
  <si>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重庆市江津区港航事务中心2024年一般公共预算财政拨款支出预算表</t>
  </si>
  <si>
    <t>2023年预算数</t>
  </si>
  <si>
    <t>2024年预算数</t>
  </si>
  <si>
    <t>小计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</si>
  <si>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</si>
  <si>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</si>
  <si>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</si>
  <si>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</si>
  <si>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</si>
  <si>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</si>
  <si>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</si>
  <si>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</si>
  <si>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</si>
  <si>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公路水路运输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</si>
  <si>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公路运输管理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</si>
  <si>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水路运输管理支出</t>
    </r>
  </si>
  <si>
    <t>其他公路水路运输支出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</si>
  <si>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</si>
  <si>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</si>
  <si>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表6</t>
  </si>
  <si>
    <t>重庆市江津区港航事务中心2024年一般公共预算财政拨款基本支出预算表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</si>
  <si>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</si>
  <si>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</si>
  <si>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</si>
  <si>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</si>
  <si>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</si>
  <si>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</si>
  <si>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</si>
  <si>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</si>
  <si>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</si>
  <si>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</si>
  <si>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</si>
  <si>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</si>
  <si>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</si>
  <si>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</si>
  <si>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</si>
  <si>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</si>
  <si>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</si>
  <si>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</si>
  <si>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</si>
  <si>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</si>
  <si>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</si>
  <si>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</si>
  <si>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</si>
  <si>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</si>
  <si>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</si>
  <si>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</si>
  <si>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</si>
  <si>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</si>
  <si>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</si>
  <si>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</si>
  <si>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</si>
  <si>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</si>
  <si>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</si>
  <si>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</si>
  <si>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</si>
  <si>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</si>
  <si>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</si>
  <si>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</si>
  <si>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</si>
  <si>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</si>
  <si>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</si>
  <si>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</si>
  <si>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</si>
  <si>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</si>
  <si>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</si>
  <si>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</si>
  <si>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</si>
  <si>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</si>
  <si>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</si>
  <si>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表7</t>
  </si>
  <si>
    <t>重庆市江津区港航事务中心2024年一般公共预算“三公”经费支出表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</si>
  <si>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</si>
  <si>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</si>
  <si>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</si>
  <si>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</si>
  <si>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</si>
  <si>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</si>
  <si>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重庆市江津区港航事务中心2024年政府性基金预算收入支出预算表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</si>
  <si>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</si>
  <si>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</si>
  <si>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</si>
  <si>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</si>
  <si>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</si>
  <si>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</si>
  <si>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</si>
  <si>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</si>
  <si>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重庆市江津区港航事务中心2024年国有资本经营预算收入支出预算表</t>
  </si>
  <si>
    <t>（备注：本单位无国有资本经营收支，故此表无数据。）</t>
  </si>
  <si>
    <t>表10</t>
  </si>
  <si>
    <t>重庆市江津区港航事务中心2024年政府采购预算明细表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</si>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</sst>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4"/>
      <name val="楷体_GB2312"/>
      <charset val="134"/>
    </font>
    <font>
      <sz val="12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3" applyNumberFormat="0" applyAlignment="0" applyProtection="0">
      <alignment vertical="center"/>
    </xf>
    <xf numFmtId="0" fontId="38" fillId="5" borderId="24" applyNumberFormat="0" applyAlignment="0" applyProtection="0">
      <alignment vertical="center"/>
    </xf>
    <xf numFmtId="0" fontId="39" fillId="5" borderId="23" applyNumberFormat="0" applyAlignment="0" applyProtection="0">
      <alignment vertical="center"/>
    </xf>
    <xf numFmtId="0" fontId="40" fillId="6" borderId="25" applyNumberFormat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8" fillId="0" borderId="0"/>
    <xf numFmtId="0" fontId="48" fillId="0" borderId="0"/>
    <xf numFmtId="0" fontId="8" fillId="0" borderId="0"/>
    <xf numFmtId="0" fontId="8" fillId="0" borderId="0"/>
  </cellStyleXfs>
  <cellXfs count="18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3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5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 applyProtection="1"/>
    <xf numFmtId="4" fontId="5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9" fillId="0" borderId="0" xfId="52" applyFont="1" applyAlignment="1">
      <alignment horizontal="right" vertical="center"/>
    </xf>
    <xf numFmtId="49" fontId="16" fillId="0" borderId="0" xfId="52" applyNumberFormat="1" applyFont="1" applyFill="1" applyAlignment="1" applyProtection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 vertical="center"/>
    </xf>
    <xf numFmtId="49" fontId="6" fillId="0" borderId="13" xfId="52" applyNumberFormat="1" applyFont="1" applyFill="1" applyBorder="1" applyAlignment="1" applyProtection="1">
      <alignment horizontal="center" vertical="center"/>
    </xf>
    <xf numFmtId="176" fontId="17" fillId="0" borderId="14" xfId="52" applyNumberFormat="1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vertical="center"/>
    </xf>
    <xf numFmtId="176" fontId="19" fillId="0" borderId="14" xfId="52" applyNumberFormat="1" applyFont="1" applyFill="1" applyBorder="1" applyAlignment="1">
      <alignment horizontal="right" vertical="center" wrapText="1"/>
    </xf>
    <xf numFmtId="0" fontId="15" fillId="0" borderId="0" xfId="52" applyFont="1" applyFill="1"/>
    <xf numFmtId="0" fontId="20" fillId="0" borderId="15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vertical="center" wrapText="1"/>
    </xf>
    <xf numFmtId="0" fontId="16" fillId="0" borderId="0" xfId="52" applyFont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6" xfId="52" applyNumberFormat="1" applyFont="1" applyFill="1" applyBorder="1" applyAlignment="1" applyProtection="1">
      <alignment horizontal="center" vertical="center"/>
    </xf>
    <xf numFmtId="176" fontId="5" fillId="0" borderId="14" xfId="52" applyNumberFormat="1" applyFont="1" applyFill="1" applyBorder="1" applyAlignment="1" applyProtection="1">
      <alignment horizontal="right" vertical="center"/>
    </xf>
    <xf numFmtId="0" fontId="18" fillId="0" borderId="17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vertical="center" shrinkToFit="1"/>
    </xf>
    <xf numFmtId="0" fontId="18" fillId="0" borderId="15" xfId="0" applyFont="1" applyFill="1" applyBorder="1" applyAlignment="1">
      <alignment horizontal="left" vertical="center" wrapText="1"/>
    </xf>
    <xf numFmtId="0" fontId="15" fillId="0" borderId="0" xfId="51" applyFont="1"/>
    <xf numFmtId="0" fontId="16" fillId="0" borderId="0" xfId="51" applyFont="1"/>
    <xf numFmtId="0" fontId="8" fillId="0" borderId="0" xfId="51" applyAlignment="1">
      <alignment wrapText="1"/>
    </xf>
    <xf numFmtId="0" fontId="8" fillId="0" borderId="0" xfId="51"/>
    <xf numFmtId="0" fontId="15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centerContinuous"/>
    </xf>
    <xf numFmtId="0" fontId="15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22" fillId="0" borderId="5" xfId="51" applyNumberFormat="1" applyFont="1" applyFill="1" applyBorder="1" applyAlignment="1">
      <alignment horizontal="right" vertical="center" wrapText="1"/>
    </xf>
    <xf numFmtId="4" fontId="22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18" fillId="0" borderId="17" xfId="0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19" fillId="0" borderId="1" xfId="51" applyFont="1" applyBorder="1" applyAlignment="1">
      <alignment horizontal="center" vertical="center"/>
    </xf>
    <xf numFmtId="4" fontId="19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7" fillId="0" borderId="1" xfId="51" applyFont="1" applyBorder="1" applyAlignment="1">
      <alignment horizontal="center" vertical="center"/>
    </xf>
    <xf numFmtId="4" fontId="17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5" fillId="0" borderId="0" xfId="51" applyFont="1" applyFill="1"/>
    <xf numFmtId="0" fontId="16" fillId="0" borderId="0" xfId="52" applyNumberFormat="1" applyFont="1" applyFill="1" applyAlignment="1" applyProtection="1">
      <alignment horizontal="center"/>
    </xf>
    <xf numFmtId="0" fontId="23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17" fillId="0" borderId="3" xfId="52" applyNumberFormat="1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vertical="center" shrinkToFit="1"/>
    </xf>
    <xf numFmtId="4" fontId="19" fillId="0" borderId="3" xfId="52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shrinkToFit="1"/>
    </xf>
    <xf numFmtId="0" fontId="24" fillId="0" borderId="1" xfId="0" applyFont="1" applyFill="1" applyBorder="1" applyAlignment="1">
      <alignment horizontal="left" vertical="center" shrinkToFit="1"/>
    </xf>
    <xf numFmtId="4" fontId="19" fillId="0" borderId="1" xfId="52" applyNumberFormat="1" applyFont="1" applyFill="1" applyBorder="1" applyAlignment="1">
      <alignment horizontal="right" vertical="center" wrapText="1"/>
    </xf>
    <xf numFmtId="0" fontId="13" fillId="0" borderId="0" xfId="52" applyFont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shrinkToFit="1"/>
    </xf>
    <xf numFmtId="4" fontId="19" fillId="0" borderId="5" xfId="52" applyNumberFormat="1" applyFont="1" applyFill="1" applyBorder="1" applyAlignment="1">
      <alignment horizontal="right" vertical="center" wrapText="1"/>
    </xf>
    <xf numFmtId="4" fontId="12" fillId="0" borderId="3" xfId="52" applyNumberFormat="1" applyFont="1" applyFill="1" applyBorder="1" applyAlignment="1">
      <alignment horizontal="right" vertical="center" wrapText="1"/>
    </xf>
    <xf numFmtId="0" fontId="15" fillId="0" borderId="0" xfId="52" applyFont="1" applyFill="1" applyAlignment="1">
      <alignment horizontal="right" vertical="center"/>
    </xf>
    <xf numFmtId="0" fontId="15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vertical="center"/>
    </xf>
    <xf numFmtId="0" fontId="25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left" vertical="center" shrinkToFit="1"/>
    </xf>
    <xf numFmtId="4" fontId="6" fillId="0" borderId="1" xfId="52" applyNumberFormat="1" applyFont="1" applyBorder="1" applyAlignment="1">
      <alignment vertical="center" wrapText="1"/>
    </xf>
    <xf numFmtId="0" fontId="6" fillId="0" borderId="1" xfId="52" applyFont="1" applyBorder="1"/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7" xfId="52" applyFont="1" applyFill="1" applyBorder="1" applyAlignment="1">
      <alignment vertical="center" wrapText="1"/>
    </xf>
    <xf numFmtId="0" fontId="17" fillId="0" borderId="1" xfId="52" applyNumberFormat="1" applyFont="1" applyFill="1" applyBorder="1" applyAlignment="1" applyProtection="1">
      <alignment horizontal="center" vertical="center"/>
    </xf>
    <xf numFmtId="0" fontId="17" fillId="0" borderId="7" xfId="52" applyNumberFormat="1" applyFont="1" applyFill="1" applyBorder="1" applyAlignment="1" applyProtection="1">
      <alignment horizontal="center" vertical="center" wrapText="1"/>
    </xf>
    <xf numFmtId="4" fontId="17" fillId="0" borderId="1" xfId="52" applyNumberFormat="1" applyFont="1" applyFill="1" applyBorder="1" applyAlignment="1">
      <alignment horizontal="right" vertical="center" wrapText="1"/>
    </xf>
    <xf numFmtId="0" fontId="17" fillId="0" borderId="1" xfId="52" applyFont="1" applyFill="1" applyBorder="1" applyAlignment="1">
      <alignment horizontal="center" vertical="center"/>
    </xf>
    <xf numFmtId="4" fontId="17" fillId="0" borderId="6" xfId="52" applyNumberFormat="1" applyFont="1" applyFill="1" applyBorder="1" applyAlignment="1">
      <alignment horizontal="right" vertical="center" wrapText="1"/>
    </xf>
    <xf numFmtId="0" fontId="17" fillId="0" borderId="7" xfId="52" applyFont="1" applyFill="1" applyBorder="1" applyAlignment="1">
      <alignment horizontal="center" vertical="center" wrapText="1"/>
    </xf>
    <xf numFmtId="0" fontId="16" fillId="0" borderId="0" xfId="52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3" hidden="1" customWidth="1"/>
    <col min="2" max="2" width="15.3833333333333" style="173" customWidth="1"/>
    <col min="3" max="3" width="59.75" customWidth="1"/>
    <col min="4" max="4" width="13" style="173" customWidth="1"/>
    <col min="5" max="5" width="101.5" customWidth="1"/>
    <col min="6" max="6" width="29.25" customWidth="1"/>
    <col min="7" max="7" width="30.75" style="173" customWidth="1"/>
    <col min="8" max="8" width="28.5" style="173" customWidth="1"/>
    <col min="9" max="9" width="72.8833333333333" customWidth="1"/>
  </cols>
  <sheetData>
    <row r="2" ht="24.75" customHeight="1" spans="1:9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ht="23.25" spans="1:9">
      <c r="A4" s="175" t="s">
        <v>1</v>
      </c>
      <c r="B4" s="175" t="s">
        <v>2</v>
      </c>
      <c r="C4" s="175" t="s">
        <v>3</v>
      </c>
      <c r="D4" s="175" t="s">
        <v>4</v>
      </c>
      <c r="E4" s="175" t="s">
        <v>5</v>
      </c>
      <c r="F4" s="175" t="s">
        <v>6</v>
      </c>
      <c r="G4" s="175" t="s">
        <v>7</v>
      </c>
      <c r="H4" s="175" t="s">
        <v>8</v>
      </c>
      <c r="I4" s="175" t="s">
        <v>9</v>
      </c>
    </row>
    <row r="5" ht="23.25" spans="1:9">
      <c r="A5" s="176">
        <v>100001</v>
      </c>
      <c r="B5" s="176">
        <v>1</v>
      </c>
      <c r="C5" s="177" t="s">
        <v>10</v>
      </c>
      <c r="D5" s="176"/>
      <c r="E5" s="177" t="s">
        <v>10</v>
      </c>
      <c r="F5" s="177" t="s">
        <v>11</v>
      </c>
      <c r="G5" s="176" t="s">
        <v>12</v>
      </c>
      <c r="H5" s="176"/>
      <c r="I5" s="177"/>
    </row>
    <row r="6" ht="23.25" spans="1:9">
      <c r="A6" s="176">
        <v>102001</v>
      </c>
      <c r="B6" s="176">
        <v>2</v>
      </c>
      <c r="C6" s="177" t="s">
        <v>13</v>
      </c>
      <c r="D6" s="176"/>
      <c r="E6" s="177" t="s">
        <v>13</v>
      </c>
      <c r="F6" s="177" t="s">
        <v>11</v>
      </c>
      <c r="G6" s="176" t="s">
        <v>12</v>
      </c>
      <c r="H6" s="176"/>
      <c r="I6" s="177"/>
    </row>
    <row r="7" ht="23.25" spans="1:9">
      <c r="A7" s="176">
        <v>101001</v>
      </c>
      <c r="B7" s="176">
        <v>3</v>
      </c>
      <c r="C7" s="177" t="s">
        <v>14</v>
      </c>
      <c r="D7" s="176"/>
      <c r="E7" s="177" t="s">
        <v>14</v>
      </c>
      <c r="F7" s="177" t="s">
        <v>11</v>
      </c>
      <c r="G7" s="176" t="s">
        <v>12</v>
      </c>
      <c r="H7" s="176"/>
      <c r="I7" s="177"/>
    </row>
    <row r="8" ht="23.25" spans="1:9">
      <c r="A8" s="176">
        <v>146001</v>
      </c>
      <c r="B8" s="176">
        <v>4</v>
      </c>
      <c r="C8" s="177" t="s">
        <v>15</v>
      </c>
      <c r="D8" s="176" t="s">
        <v>16</v>
      </c>
      <c r="E8" s="177" t="s">
        <v>17</v>
      </c>
      <c r="F8" s="177" t="s">
        <v>11</v>
      </c>
      <c r="G8" s="176" t="s">
        <v>12</v>
      </c>
      <c r="H8" s="176"/>
      <c r="I8" s="177"/>
    </row>
    <row r="9" ht="23.25" spans="1:9">
      <c r="A9" s="176">
        <v>147001</v>
      </c>
      <c r="B9" s="176">
        <v>5</v>
      </c>
      <c r="C9" s="177" t="s">
        <v>18</v>
      </c>
      <c r="D9" s="176"/>
      <c r="E9" s="177" t="s">
        <v>18</v>
      </c>
      <c r="F9" s="177" t="s">
        <v>11</v>
      </c>
      <c r="G9" s="176" t="s">
        <v>12</v>
      </c>
      <c r="H9" s="176"/>
      <c r="I9" s="177"/>
    </row>
    <row r="10" ht="23.25" spans="1:9">
      <c r="A10" s="176">
        <v>148001</v>
      </c>
      <c r="B10" s="176">
        <v>6</v>
      </c>
      <c r="C10" s="177" t="s">
        <v>19</v>
      </c>
      <c r="D10" s="176"/>
      <c r="E10" s="177" t="s">
        <v>19</v>
      </c>
      <c r="F10" s="177" t="s">
        <v>20</v>
      </c>
      <c r="G10" s="176" t="s">
        <v>12</v>
      </c>
      <c r="H10" s="176"/>
      <c r="I10" s="177"/>
    </row>
    <row r="11" ht="23.25" spans="1:9">
      <c r="A11" s="176">
        <v>149001</v>
      </c>
      <c r="B11" s="176">
        <v>7</v>
      </c>
      <c r="C11" s="177" t="s">
        <v>21</v>
      </c>
      <c r="D11" s="176"/>
      <c r="E11" s="177" t="s">
        <v>21</v>
      </c>
      <c r="F11" s="177" t="s">
        <v>11</v>
      </c>
      <c r="G11" s="176" t="s">
        <v>12</v>
      </c>
      <c r="H11" s="176"/>
      <c r="I11" s="177"/>
    </row>
    <row r="12" ht="23.25" spans="1:9">
      <c r="A12" s="176">
        <v>150001</v>
      </c>
      <c r="B12" s="176">
        <v>8</v>
      </c>
      <c r="C12" s="177" t="s">
        <v>22</v>
      </c>
      <c r="D12" s="176"/>
      <c r="E12" s="177" t="s">
        <v>22</v>
      </c>
      <c r="F12" s="177" t="s">
        <v>11</v>
      </c>
      <c r="G12" s="176" t="s">
        <v>12</v>
      </c>
      <c r="H12" s="176"/>
      <c r="I12" s="177"/>
    </row>
    <row r="13" ht="23.25" spans="1:9">
      <c r="A13" s="176">
        <v>154001</v>
      </c>
      <c r="B13" s="176">
        <v>9</v>
      </c>
      <c r="C13" s="177" t="s">
        <v>23</v>
      </c>
      <c r="D13" s="176"/>
      <c r="E13" s="177" t="s">
        <v>23</v>
      </c>
      <c r="F13" s="177" t="s">
        <v>11</v>
      </c>
      <c r="G13" s="176" t="s">
        <v>12</v>
      </c>
      <c r="H13" s="176"/>
      <c r="I13" s="177"/>
    </row>
    <row r="14" ht="23.25" spans="1:9">
      <c r="A14" s="176">
        <v>153001</v>
      </c>
      <c r="B14" s="176">
        <v>10</v>
      </c>
      <c r="C14" s="177" t="s">
        <v>24</v>
      </c>
      <c r="D14" s="176"/>
      <c r="E14" s="177" t="s">
        <v>24</v>
      </c>
      <c r="F14" s="177" t="s">
        <v>11</v>
      </c>
      <c r="G14" s="176" t="s">
        <v>12</v>
      </c>
      <c r="H14" s="176"/>
      <c r="I14" s="177"/>
    </row>
    <row r="15" ht="23.25" spans="1:9">
      <c r="A15" s="176">
        <v>151001</v>
      </c>
      <c r="B15" s="176">
        <v>11</v>
      </c>
      <c r="C15" s="177" t="s">
        <v>25</v>
      </c>
      <c r="D15" s="176"/>
      <c r="E15" s="177" t="s">
        <v>25</v>
      </c>
      <c r="F15" s="177" t="s">
        <v>11</v>
      </c>
      <c r="G15" s="176" t="s">
        <v>12</v>
      </c>
      <c r="H15" s="176"/>
      <c r="I15" s="177"/>
    </row>
    <row r="16" ht="23.25" spans="1:9">
      <c r="A16" s="176">
        <v>155001</v>
      </c>
      <c r="B16" s="176">
        <v>12</v>
      </c>
      <c r="C16" s="177" t="s">
        <v>26</v>
      </c>
      <c r="D16" s="176" t="s">
        <v>16</v>
      </c>
      <c r="E16" s="177" t="s">
        <v>27</v>
      </c>
      <c r="F16" s="177" t="s">
        <v>11</v>
      </c>
      <c r="G16" s="176" t="s">
        <v>12</v>
      </c>
      <c r="H16" s="176"/>
      <c r="I16" s="177"/>
    </row>
    <row r="17" ht="23.25" spans="1:9">
      <c r="A17" s="176">
        <v>335001</v>
      </c>
      <c r="B17" s="176">
        <v>13</v>
      </c>
      <c r="C17" s="177" t="s">
        <v>28</v>
      </c>
      <c r="D17" s="176"/>
      <c r="E17" s="177" t="s">
        <v>28</v>
      </c>
      <c r="F17" s="177" t="s">
        <v>29</v>
      </c>
      <c r="G17" s="176" t="s">
        <v>12</v>
      </c>
      <c r="H17" s="176"/>
      <c r="I17" s="177"/>
    </row>
    <row r="18" ht="23.25" spans="1:9">
      <c r="A18" s="176">
        <v>400001</v>
      </c>
      <c r="B18" s="176">
        <v>14</v>
      </c>
      <c r="C18" s="177" t="s">
        <v>30</v>
      </c>
      <c r="D18" s="176"/>
      <c r="E18" s="177" t="s">
        <v>30</v>
      </c>
      <c r="F18" s="177" t="s">
        <v>31</v>
      </c>
      <c r="G18" s="176" t="s">
        <v>12</v>
      </c>
      <c r="H18" s="176"/>
      <c r="I18" s="177"/>
    </row>
    <row r="19" ht="23.25" spans="1:9">
      <c r="A19" s="176">
        <v>105001</v>
      </c>
      <c r="B19" s="176">
        <v>15</v>
      </c>
      <c r="C19" s="177" t="s">
        <v>32</v>
      </c>
      <c r="D19" s="176"/>
      <c r="E19" s="177" t="s">
        <v>32</v>
      </c>
      <c r="F19" s="177" t="s">
        <v>11</v>
      </c>
      <c r="G19" s="176" t="s">
        <v>12</v>
      </c>
      <c r="H19" s="176"/>
      <c r="I19" s="177"/>
    </row>
    <row r="20" ht="23.25" spans="1:9">
      <c r="A20" s="176">
        <v>103001</v>
      </c>
      <c r="B20" s="176">
        <v>16</v>
      </c>
      <c r="C20" s="177" t="s">
        <v>33</v>
      </c>
      <c r="D20" s="176"/>
      <c r="E20" s="177" t="s">
        <v>33</v>
      </c>
      <c r="F20" s="177" t="s">
        <v>34</v>
      </c>
      <c r="G20" s="176" t="s">
        <v>12</v>
      </c>
      <c r="H20" s="176"/>
      <c r="I20" s="177"/>
    </row>
    <row r="21" ht="23.25" spans="1:9">
      <c r="A21" s="176">
        <v>250001</v>
      </c>
      <c r="B21" s="176">
        <v>17</v>
      </c>
      <c r="C21" s="177" t="s">
        <v>35</v>
      </c>
      <c r="D21" s="176"/>
      <c r="E21" s="177" t="s">
        <v>35</v>
      </c>
      <c r="F21" s="177" t="s">
        <v>20</v>
      </c>
      <c r="G21" s="176" t="s">
        <v>12</v>
      </c>
      <c r="H21" s="176"/>
      <c r="I21" s="177"/>
    </row>
    <row r="22" ht="23.25" spans="1:9">
      <c r="A22" s="176">
        <v>254001</v>
      </c>
      <c r="B22" s="176">
        <v>18</v>
      </c>
      <c r="C22" s="177" t="s">
        <v>36</v>
      </c>
      <c r="D22" s="176" t="s">
        <v>16</v>
      </c>
      <c r="E22" s="177" t="s">
        <v>37</v>
      </c>
      <c r="F22" s="177" t="s">
        <v>20</v>
      </c>
      <c r="G22" s="176" t="s">
        <v>12</v>
      </c>
      <c r="H22" s="176"/>
      <c r="I22" s="177"/>
    </row>
    <row r="23" ht="23.25" spans="1:9">
      <c r="A23" s="176">
        <v>403001</v>
      </c>
      <c r="B23" s="176">
        <v>19</v>
      </c>
      <c r="C23" s="177" t="s">
        <v>38</v>
      </c>
      <c r="D23" s="176" t="s">
        <v>16</v>
      </c>
      <c r="E23" s="177" t="s">
        <v>39</v>
      </c>
      <c r="F23" s="177" t="s">
        <v>31</v>
      </c>
      <c r="G23" s="176" t="s">
        <v>12</v>
      </c>
      <c r="H23" s="176"/>
      <c r="I23" s="177"/>
    </row>
    <row r="24" ht="23.25" spans="1:9">
      <c r="A24" s="176">
        <v>411001</v>
      </c>
      <c r="B24" s="176">
        <v>20</v>
      </c>
      <c r="C24" s="177" t="s">
        <v>40</v>
      </c>
      <c r="D24" s="176" t="s">
        <v>16</v>
      </c>
      <c r="E24" s="177" t="s">
        <v>41</v>
      </c>
      <c r="F24" s="177" t="s">
        <v>31</v>
      </c>
      <c r="G24" s="176" t="s">
        <v>12</v>
      </c>
      <c r="H24" s="176"/>
      <c r="I24" s="177"/>
    </row>
    <row r="25" ht="23.25" spans="1:9">
      <c r="A25" s="176">
        <v>306001</v>
      </c>
      <c r="B25" s="176">
        <v>21</v>
      </c>
      <c r="C25" s="177" t="s">
        <v>42</v>
      </c>
      <c r="D25" s="176" t="s">
        <v>16</v>
      </c>
      <c r="E25" s="177" t="s">
        <v>43</v>
      </c>
      <c r="F25" s="177" t="s">
        <v>44</v>
      </c>
      <c r="G25" s="176" t="s">
        <v>12</v>
      </c>
      <c r="H25" s="176"/>
      <c r="I25" s="177"/>
    </row>
    <row r="26" ht="23.25" spans="1:9">
      <c r="A26" s="176">
        <v>104001</v>
      </c>
      <c r="B26" s="176">
        <v>22</v>
      </c>
      <c r="C26" s="177" t="s">
        <v>45</v>
      </c>
      <c r="D26" s="176"/>
      <c r="E26" s="177" t="s">
        <v>46</v>
      </c>
      <c r="F26" s="177" t="s">
        <v>34</v>
      </c>
      <c r="G26" s="176" t="s">
        <v>12</v>
      </c>
      <c r="H26" s="176"/>
      <c r="I26" s="177"/>
    </row>
    <row r="27" ht="23.25" spans="1:9">
      <c r="A27" s="176">
        <v>157001</v>
      </c>
      <c r="B27" s="176">
        <v>23</v>
      </c>
      <c r="C27" s="177" t="s">
        <v>47</v>
      </c>
      <c r="D27" s="176"/>
      <c r="E27" s="177" t="s">
        <v>47</v>
      </c>
      <c r="F27" s="177" t="s">
        <v>11</v>
      </c>
      <c r="G27" s="176" t="s">
        <v>12</v>
      </c>
      <c r="H27" s="176"/>
      <c r="I27" s="177"/>
    </row>
    <row r="28" ht="23.25" spans="1:9">
      <c r="A28" s="176">
        <v>332001</v>
      </c>
      <c r="B28" s="176">
        <v>24</v>
      </c>
      <c r="C28" s="177" t="s">
        <v>48</v>
      </c>
      <c r="D28" s="176"/>
      <c r="E28" s="177" t="s">
        <v>48</v>
      </c>
      <c r="F28" s="177" t="s">
        <v>29</v>
      </c>
      <c r="G28" s="176" t="s">
        <v>12</v>
      </c>
      <c r="H28" s="176"/>
      <c r="I28" s="177"/>
    </row>
    <row r="29" ht="23.25" spans="1:9">
      <c r="A29" s="176">
        <v>169001</v>
      </c>
      <c r="B29" s="176">
        <v>25</v>
      </c>
      <c r="C29" s="177" t="s">
        <v>49</v>
      </c>
      <c r="D29" s="176"/>
      <c r="E29" s="177" t="s">
        <v>49</v>
      </c>
      <c r="F29" s="177" t="s">
        <v>11</v>
      </c>
      <c r="G29" s="176" t="s">
        <v>12</v>
      </c>
      <c r="H29" s="176"/>
      <c r="I29" s="177"/>
    </row>
    <row r="30" ht="23.25" spans="1:9">
      <c r="A30" s="176">
        <v>334001</v>
      </c>
      <c r="B30" s="176">
        <v>26</v>
      </c>
      <c r="C30" s="177" t="s">
        <v>50</v>
      </c>
      <c r="D30" s="176"/>
      <c r="E30" s="177" t="s">
        <v>50</v>
      </c>
      <c r="F30" s="177" t="s">
        <v>29</v>
      </c>
      <c r="G30" s="176" t="s">
        <v>12</v>
      </c>
      <c r="H30" s="176"/>
      <c r="I30" s="177"/>
    </row>
    <row r="31" ht="23.25" spans="1:9">
      <c r="A31" s="176">
        <v>410001</v>
      </c>
      <c r="B31" s="176">
        <v>27</v>
      </c>
      <c r="C31" s="177" t="s">
        <v>51</v>
      </c>
      <c r="D31" s="176" t="s">
        <v>16</v>
      </c>
      <c r="E31" s="177" t="s">
        <v>52</v>
      </c>
      <c r="F31" s="177" t="s">
        <v>31</v>
      </c>
      <c r="G31" s="176" t="s">
        <v>12</v>
      </c>
      <c r="H31" s="176"/>
      <c r="I31" s="177"/>
    </row>
    <row r="32" ht="23.25" spans="1:9">
      <c r="A32" s="176">
        <v>414001</v>
      </c>
      <c r="B32" s="176">
        <v>28</v>
      </c>
      <c r="C32" s="177" t="s">
        <v>53</v>
      </c>
      <c r="D32" s="176" t="s">
        <v>16</v>
      </c>
      <c r="E32" s="177" t="s">
        <v>54</v>
      </c>
      <c r="F32" s="177" t="s">
        <v>31</v>
      </c>
      <c r="G32" s="176" t="s">
        <v>12</v>
      </c>
      <c r="H32" s="176"/>
      <c r="I32" s="177"/>
    </row>
    <row r="33" ht="23.25" spans="1:9">
      <c r="A33" s="176">
        <v>416001</v>
      </c>
      <c r="B33" s="176">
        <v>29</v>
      </c>
      <c r="C33" s="177" t="s">
        <v>55</v>
      </c>
      <c r="D33" s="176" t="s">
        <v>16</v>
      </c>
      <c r="E33" s="177" t="s">
        <v>56</v>
      </c>
      <c r="F33" s="177" t="s">
        <v>31</v>
      </c>
      <c r="G33" s="176" t="s">
        <v>12</v>
      </c>
      <c r="H33" s="176"/>
      <c r="I33" s="177"/>
    </row>
    <row r="34" ht="23.25" spans="1:9">
      <c r="A34" s="176">
        <v>409001</v>
      </c>
      <c r="B34" s="176">
        <v>30</v>
      </c>
      <c r="C34" s="177" t="s">
        <v>57</v>
      </c>
      <c r="D34" s="176" t="s">
        <v>16</v>
      </c>
      <c r="E34" s="177" t="s">
        <v>58</v>
      </c>
      <c r="F34" s="177" t="s">
        <v>59</v>
      </c>
      <c r="G34" s="176" t="s">
        <v>12</v>
      </c>
      <c r="H34" s="176"/>
      <c r="I34" s="177"/>
    </row>
    <row r="35" ht="23.25" spans="1:9">
      <c r="A35" s="176">
        <v>307001</v>
      </c>
      <c r="B35" s="176">
        <v>31</v>
      </c>
      <c r="C35" s="177" t="s">
        <v>60</v>
      </c>
      <c r="D35" s="176"/>
      <c r="E35" s="177" t="s">
        <v>60</v>
      </c>
      <c r="F35" s="177" t="s">
        <v>44</v>
      </c>
      <c r="G35" s="176" t="s">
        <v>12</v>
      </c>
      <c r="H35" s="176"/>
      <c r="I35" s="177"/>
    </row>
    <row r="36" ht="23.25" spans="1:9">
      <c r="A36" s="176">
        <v>257001</v>
      </c>
      <c r="B36" s="176">
        <v>32</v>
      </c>
      <c r="C36" s="177" t="s">
        <v>61</v>
      </c>
      <c r="D36" s="176" t="s">
        <v>16</v>
      </c>
      <c r="E36" s="177" t="s">
        <v>62</v>
      </c>
      <c r="F36" s="177" t="s">
        <v>20</v>
      </c>
      <c r="G36" s="176" t="s">
        <v>12</v>
      </c>
      <c r="H36" s="176"/>
      <c r="I36" s="177"/>
    </row>
    <row r="37" ht="23.25" spans="1:9">
      <c r="A37" s="176">
        <v>330001</v>
      </c>
      <c r="B37" s="176">
        <v>33</v>
      </c>
      <c r="C37" s="177" t="s">
        <v>63</v>
      </c>
      <c r="D37" s="176" t="s">
        <v>16</v>
      </c>
      <c r="E37" s="177" t="s">
        <v>64</v>
      </c>
      <c r="F37" s="177" t="s">
        <v>29</v>
      </c>
      <c r="G37" s="176" t="s">
        <v>12</v>
      </c>
      <c r="H37" s="176"/>
      <c r="I37" s="177"/>
    </row>
    <row r="38" ht="23.25" spans="1:9">
      <c r="A38" s="176">
        <v>107001</v>
      </c>
      <c r="B38" s="176">
        <v>34</v>
      </c>
      <c r="C38" s="177" t="s">
        <v>65</v>
      </c>
      <c r="D38" s="176"/>
      <c r="E38" s="177" t="s">
        <v>65</v>
      </c>
      <c r="F38" s="177" t="s">
        <v>11</v>
      </c>
      <c r="G38" s="176" t="s">
        <v>12</v>
      </c>
      <c r="H38" s="176"/>
      <c r="I38" s="177"/>
    </row>
    <row r="39" ht="23.25" spans="1:9">
      <c r="A39" s="178">
        <v>193001</v>
      </c>
      <c r="B39" s="178">
        <v>35</v>
      </c>
      <c r="C39" s="179" t="s">
        <v>66</v>
      </c>
      <c r="D39" s="178" t="s">
        <v>16</v>
      </c>
      <c r="E39" s="179" t="s">
        <v>67</v>
      </c>
      <c r="F39" s="179" t="s">
        <v>44</v>
      </c>
      <c r="G39" s="178" t="s">
        <v>12</v>
      </c>
      <c r="H39" s="178"/>
      <c r="I39" s="179" t="s">
        <v>68</v>
      </c>
    </row>
    <row r="40" ht="23.25" spans="1:9">
      <c r="A40" s="176">
        <v>114001</v>
      </c>
      <c r="B40" s="176">
        <v>36</v>
      </c>
      <c r="C40" s="177" t="s">
        <v>69</v>
      </c>
      <c r="D40" s="176"/>
      <c r="E40" s="177" t="s">
        <v>69</v>
      </c>
      <c r="F40" s="177" t="s">
        <v>11</v>
      </c>
      <c r="G40" s="176" t="s">
        <v>12</v>
      </c>
      <c r="H40" s="176"/>
      <c r="I40" s="177"/>
    </row>
    <row r="41" ht="23.25" spans="1:9">
      <c r="A41" s="176">
        <v>152001</v>
      </c>
      <c r="B41" s="176">
        <v>37</v>
      </c>
      <c r="C41" s="177" t="s">
        <v>70</v>
      </c>
      <c r="D41" s="176"/>
      <c r="E41" s="177" t="s">
        <v>70</v>
      </c>
      <c r="F41" s="177" t="s">
        <v>34</v>
      </c>
      <c r="G41" s="176" t="s">
        <v>12</v>
      </c>
      <c r="H41" s="176"/>
      <c r="I41" s="177"/>
    </row>
    <row r="42" ht="23.25" spans="1:9">
      <c r="A42" s="178"/>
      <c r="B42" s="178"/>
      <c r="C42" s="179" t="s">
        <v>71</v>
      </c>
      <c r="D42" s="178"/>
      <c r="E42" s="179" t="s">
        <v>72</v>
      </c>
      <c r="F42" s="179" t="s">
        <v>11</v>
      </c>
      <c r="G42" s="178"/>
      <c r="H42" s="178"/>
      <c r="I42" s="179" t="s">
        <v>73</v>
      </c>
    </row>
    <row r="43" ht="23.25" spans="1:9">
      <c r="A43" s="176">
        <v>109001</v>
      </c>
      <c r="B43" s="176">
        <v>38</v>
      </c>
      <c r="C43" s="177" t="s">
        <v>74</v>
      </c>
      <c r="D43" s="176" t="s">
        <v>16</v>
      </c>
      <c r="E43" s="177" t="s">
        <v>75</v>
      </c>
      <c r="F43" s="177" t="s">
        <v>11</v>
      </c>
      <c r="G43" s="176" t="s">
        <v>12</v>
      </c>
      <c r="H43" s="176"/>
      <c r="I43" s="177"/>
    </row>
    <row r="44" ht="23.25" spans="1:9">
      <c r="A44" s="176">
        <v>110001</v>
      </c>
      <c r="B44" s="176">
        <v>39</v>
      </c>
      <c r="C44" s="177" t="s">
        <v>76</v>
      </c>
      <c r="D44" s="176" t="s">
        <v>16</v>
      </c>
      <c r="E44" s="177" t="s">
        <v>77</v>
      </c>
      <c r="F44" s="177" t="s">
        <v>11</v>
      </c>
      <c r="G44" s="176" t="s">
        <v>12</v>
      </c>
      <c r="H44" s="176"/>
      <c r="I44" s="177"/>
    </row>
    <row r="45" ht="23.25" spans="1:9">
      <c r="A45" s="176">
        <v>262001</v>
      </c>
      <c r="B45" s="176">
        <v>40</v>
      </c>
      <c r="C45" s="177" t="s">
        <v>78</v>
      </c>
      <c r="D45" s="176"/>
      <c r="E45" s="177" t="s">
        <v>78</v>
      </c>
      <c r="F45" s="177" t="s">
        <v>20</v>
      </c>
      <c r="G45" s="176" t="s">
        <v>12</v>
      </c>
      <c r="H45" s="176"/>
      <c r="I45" s="177"/>
    </row>
    <row r="46" ht="23.25" spans="1:9">
      <c r="A46" s="178">
        <v>182001</v>
      </c>
      <c r="B46" s="178">
        <v>41</v>
      </c>
      <c r="C46" s="179" t="s">
        <v>79</v>
      </c>
      <c r="D46" s="178" t="s">
        <v>16</v>
      </c>
      <c r="E46" s="179" t="s">
        <v>80</v>
      </c>
      <c r="F46" s="179" t="s">
        <v>34</v>
      </c>
      <c r="G46" s="178" t="s">
        <v>12</v>
      </c>
      <c r="H46" s="178"/>
      <c r="I46" s="179" t="s">
        <v>81</v>
      </c>
    </row>
    <row r="47" ht="23.25" spans="1:9">
      <c r="A47" s="176">
        <v>111001</v>
      </c>
      <c r="B47" s="176">
        <v>42</v>
      </c>
      <c r="C47" s="177" t="s">
        <v>82</v>
      </c>
      <c r="D47" s="176"/>
      <c r="E47" s="177" t="s">
        <v>82</v>
      </c>
      <c r="F47" s="177" t="s">
        <v>11</v>
      </c>
      <c r="G47" s="176" t="s">
        <v>12</v>
      </c>
      <c r="H47" s="176"/>
      <c r="I47" s="177"/>
    </row>
    <row r="48" ht="23.25" spans="1:9">
      <c r="A48" s="176">
        <v>309001</v>
      </c>
      <c r="B48" s="176">
        <v>43</v>
      </c>
      <c r="C48" s="177" t="s">
        <v>83</v>
      </c>
      <c r="D48" s="176"/>
      <c r="E48" s="177" t="s">
        <v>83</v>
      </c>
      <c r="F48" s="177" t="s">
        <v>44</v>
      </c>
      <c r="G48" s="176" t="s">
        <v>12</v>
      </c>
      <c r="H48" s="176"/>
      <c r="I48" s="177"/>
    </row>
    <row r="49" ht="23.25" spans="1:9">
      <c r="A49" s="178">
        <v>115001</v>
      </c>
      <c r="B49" s="178">
        <v>44</v>
      </c>
      <c r="C49" s="179" t="s">
        <v>84</v>
      </c>
      <c r="D49" s="178" t="s">
        <v>16</v>
      </c>
      <c r="E49" s="179" t="s">
        <v>85</v>
      </c>
      <c r="F49" s="179" t="s">
        <v>34</v>
      </c>
      <c r="G49" s="178" t="s">
        <v>12</v>
      </c>
      <c r="H49" s="178"/>
      <c r="I49" s="179" t="s">
        <v>86</v>
      </c>
    </row>
    <row r="50" ht="23.25" spans="1:9">
      <c r="A50" s="176">
        <v>305001</v>
      </c>
      <c r="B50" s="176">
        <v>45</v>
      </c>
      <c r="C50" s="177" t="s">
        <v>87</v>
      </c>
      <c r="D50" s="176"/>
      <c r="E50" s="177" t="s">
        <v>87</v>
      </c>
      <c r="F50" s="177" t="s">
        <v>44</v>
      </c>
      <c r="G50" s="176" t="s">
        <v>12</v>
      </c>
      <c r="H50" s="176"/>
      <c r="I50" s="177"/>
    </row>
    <row r="51" ht="23.25" spans="1:9">
      <c r="A51" s="178">
        <v>119001</v>
      </c>
      <c r="B51" s="178">
        <v>46</v>
      </c>
      <c r="C51" s="179" t="s">
        <v>88</v>
      </c>
      <c r="D51" s="178" t="s">
        <v>16</v>
      </c>
      <c r="E51" s="179" t="s">
        <v>89</v>
      </c>
      <c r="F51" s="179" t="s">
        <v>11</v>
      </c>
      <c r="G51" s="178" t="s">
        <v>12</v>
      </c>
      <c r="H51" s="178"/>
      <c r="I51" s="179" t="s">
        <v>68</v>
      </c>
    </row>
    <row r="52" ht="23.25" spans="1:9">
      <c r="A52" s="176">
        <v>190001</v>
      </c>
      <c r="B52" s="176">
        <v>47</v>
      </c>
      <c r="C52" s="177" t="s">
        <v>90</v>
      </c>
      <c r="D52" s="176"/>
      <c r="E52" s="177" t="s">
        <v>90</v>
      </c>
      <c r="F52" s="177" t="s">
        <v>11</v>
      </c>
      <c r="G52" s="176" t="s">
        <v>12</v>
      </c>
      <c r="H52" s="176"/>
      <c r="I52" s="177"/>
    </row>
    <row r="53" ht="23.25" spans="1:9">
      <c r="A53" s="176">
        <v>112001</v>
      </c>
      <c r="B53" s="176">
        <v>48</v>
      </c>
      <c r="C53" s="177" t="s">
        <v>91</v>
      </c>
      <c r="D53" s="176"/>
      <c r="E53" s="177" t="s">
        <v>91</v>
      </c>
      <c r="F53" s="177" t="s">
        <v>11</v>
      </c>
      <c r="G53" s="176" t="s">
        <v>12</v>
      </c>
      <c r="H53" s="176"/>
      <c r="I53" s="177"/>
    </row>
    <row r="54" ht="23.25" spans="1:9">
      <c r="A54" s="176">
        <v>189001</v>
      </c>
      <c r="B54" s="176">
        <v>49</v>
      </c>
      <c r="C54" s="177" t="s">
        <v>92</v>
      </c>
      <c r="D54" s="176" t="s">
        <v>16</v>
      </c>
      <c r="E54" s="177" t="s">
        <v>93</v>
      </c>
      <c r="F54" s="177" t="s">
        <v>94</v>
      </c>
      <c r="G54" s="176" t="s">
        <v>12</v>
      </c>
      <c r="H54" s="176"/>
      <c r="I54" s="177"/>
    </row>
    <row r="55" ht="23.25" spans="1:9">
      <c r="A55" s="176">
        <v>118001</v>
      </c>
      <c r="B55" s="176">
        <v>50</v>
      </c>
      <c r="C55" s="177" t="s">
        <v>95</v>
      </c>
      <c r="D55" s="176" t="s">
        <v>16</v>
      </c>
      <c r="E55" s="177" t="s">
        <v>96</v>
      </c>
      <c r="F55" s="177" t="s">
        <v>11</v>
      </c>
      <c r="G55" s="176" t="s">
        <v>12</v>
      </c>
      <c r="H55" s="176"/>
      <c r="I55" s="177"/>
    </row>
    <row r="56" ht="23.25" spans="1:9">
      <c r="A56" s="178">
        <v>479001</v>
      </c>
      <c r="B56" s="178">
        <v>51</v>
      </c>
      <c r="C56" s="179" t="s">
        <v>97</v>
      </c>
      <c r="D56" s="178" t="s">
        <v>16</v>
      </c>
      <c r="E56" s="179" t="s">
        <v>98</v>
      </c>
      <c r="F56" s="179" t="s">
        <v>34</v>
      </c>
      <c r="G56" s="178" t="s">
        <v>12</v>
      </c>
      <c r="H56" s="178"/>
      <c r="I56" s="179" t="s">
        <v>81</v>
      </c>
    </row>
    <row r="57" ht="23.25" spans="1:9">
      <c r="A57" s="176">
        <v>468001</v>
      </c>
      <c r="B57" s="176">
        <v>52</v>
      </c>
      <c r="C57" s="177" t="s">
        <v>99</v>
      </c>
      <c r="D57" s="176"/>
      <c r="E57" s="177" t="s">
        <v>99</v>
      </c>
      <c r="F57" s="177" t="s">
        <v>34</v>
      </c>
      <c r="G57" s="176" t="s">
        <v>12</v>
      </c>
      <c r="H57" s="176"/>
      <c r="I57" s="177"/>
    </row>
    <row r="58" ht="23.25" spans="1:9">
      <c r="A58" s="176">
        <v>475001</v>
      </c>
      <c r="B58" s="176">
        <v>53</v>
      </c>
      <c r="C58" s="177" t="s">
        <v>100</v>
      </c>
      <c r="D58" s="176"/>
      <c r="E58" s="177" t="s">
        <v>100</v>
      </c>
      <c r="F58" s="177" t="s">
        <v>34</v>
      </c>
      <c r="G58" s="176" t="s">
        <v>12</v>
      </c>
      <c r="H58" s="176"/>
      <c r="I58" s="177"/>
    </row>
    <row r="59" ht="23.25" spans="1:9">
      <c r="A59" s="176">
        <v>476001</v>
      </c>
      <c r="B59" s="176">
        <v>54</v>
      </c>
      <c r="C59" s="177" t="s">
        <v>101</v>
      </c>
      <c r="D59" s="176"/>
      <c r="E59" s="177" t="s">
        <v>101</v>
      </c>
      <c r="F59" s="177" t="s">
        <v>34</v>
      </c>
      <c r="G59" s="176" t="s">
        <v>12</v>
      </c>
      <c r="H59" s="176"/>
      <c r="I59" s="177"/>
    </row>
    <row r="60" ht="23.25" spans="1:9">
      <c r="A60" s="176">
        <v>303001</v>
      </c>
      <c r="B60" s="176">
        <v>55</v>
      </c>
      <c r="C60" s="177" t="s">
        <v>102</v>
      </c>
      <c r="D60" s="176" t="s">
        <v>16</v>
      </c>
      <c r="E60" s="177" t="s">
        <v>103</v>
      </c>
      <c r="F60" s="177" t="s">
        <v>44</v>
      </c>
      <c r="G60" s="176" t="s">
        <v>12</v>
      </c>
      <c r="H60" s="176"/>
      <c r="I60" s="177"/>
    </row>
    <row r="61" ht="23.25" spans="1:9">
      <c r="A61" s="178">
        <v>337001</v>
      </c>
      <c r="B61" s="178">
        <v>56</v>
      </c>
      <c r="C61" s="179" t="s">
        <v>104</v>
      </c>
      <c r="D61" s="178" t="s">
        <v>16</v>
      </c>
      <c r="E61" s="179" t="s">
        <v>104</v>
      </c>
      <c r="F61" s="179" t="s">
        <v>29</v>
      </c>
      <c r="G61" s="178" t="s">
        <v>12</v>
      </c>
      <c r="H61" s="178"/>
      <c r="I61" s="179" t="s">
        <v>105</v>
      </c>
    </row>
    <row r="62" ht="23.25" spans="1:9">
      <c r="A62" s="178">
        <v>331001</v>
      </c>
      <c r="B62" s="178">
        <v>57</v>
      </c>
      <c r="C62" s="179" t="s">
        <v>106</v>
      </c>
      <c r="D62" s="178" t="s">
        <v>16</v>
      </c>
      <c r="E62" s="179" t="s">
        <v>107</v>
      </c>
      <c r="F62" s="179" t="s">
        <v>29</v>
      </c>
      <c r="G62" s="178" t="s">
        <v>12</v>
      </c>
      <c r="H62" s="178"/>
      <c r="I62" s="179" t="s">
        <v>108</v>
      </c>
    </row>
    <row r="63" ht="23.25" spans="1:9">
      <c r="A63" s="176">
        <v>338001</v>
      </c>
      <c r="B63" s="176">
        <v>58</v>
      </c>
      <c r="C63" s="177" t="s">
        <v>109</v>
      </c>
      <c r="D63" s="176"/>
      <c r="E63" s="177" t="s">
        <v>109</v>
      </c>
      <c r="F63" s="177" t="s">
        <v>29</v>
      </c>
      <c r="G63" s="176" t="s">
        <v>12</v>
      </c>
      <c r="H63" s="176"/>
      <c r="I63" s="177"/>
    </row>
    <row r="64" ht="23.25" spans="1:9">
      <c r="A64" s="176">
        <v>273001</v>
      </c>
      <c r="B64" s="176">
        <v>59</v>
      </c>
      <c r="C64" s="177" t="s">
        <v>110</v>
      </c>
      <c r="D64" s="176"/>
      <c r="E64" s="177" t="s">
        <v>110</v>
      </c>
      <c r="F64" s="177" t="s">
        <v>20</v>
      </c>
      <c r="G64" s="176" t="s">
        <v>12</v>
      </c>
      <c r="H64" s="176"/>
      <c r="I64" s="177"/>
    </row>
    <row r="65" ht="23.25" spans="1:9">
      <c r="A65" s="178"/>
      <c r="B65" s="178"/>
      <c r="C65" s="179" t="s">
        <v>111</v>
      </c>
      <c r="D65" s="178"/>
      <c r="E65" s="179" t="s">
        <v>58</v>
      </c>
      <c r="F65" s="179" t="s">
        <v>59</v>
      </c>
      <c r="G65" s="178"/>
      <c r="H65" s="178"/>
      <c r="I65" s="179" t="s">
        <v>112</v>
      </c>
    </row>
    <row r="66" ht="23.25" spans="1:9">
      <c r="A66" s="176">
        <v>265001</v>
      </c>
      <c r="B66" s="176">
        <v>60</v>
      </c>
      <c r="C66" s="177" t="s">
        <v>113</v>
      </c>
      <c r="D66" s="176"/>
      <c r="E66" s="177" t="s">
        <v>113</v>
      </c>
      <c r="F66" s="177" t="s">
        <v>20</v>
      </c>
      <c r="G66" s="176" t="s">
        <v>12</v>
      </c>
      <c r="H66" s="176"/>
      <c r="I66" s="177"/>
    </row>
    <row r="67" ht="23.25" spans="1:9">
      <c r="A67" s="176">
        <v>127001</v>
      </c>
      <c r="B67" s="176">
        <v>61</v>
      </c>
      <c r="C67" s="177" t="s">
        <v>114</v>
      </c>
      <c r="D67" s="176"/>
      <c r="E67" s="177" t="s">
        <v>114</v>
      </c>
      <c r="F67" s="177" t="s">
        <v>11</v>
      </c>
      <c r="G67" s="176" t="s">
        <v>12</v>
      </c>
      <c r="H67" s="176"/>
      <c r="I67" s="177"/>
    </row>
    <row r="68" ht="23.25" spans="1:9">
      <c r="A68" s="176">
        <v>128001</v>
      </c>
      <c r="B68" s="176">
        <v>62</v>
      </c>
      <c r="C68" s="177" t="s">
        <v>115</v>
      </c>
      <c r="D68" s="176"/>
      <c r="E68" s="177" t="s">
        <v>115</v>
      </c>
      <c r="F68" s="177" t="s">
        <v>11</v>
      </c>
      <c r="G68" s="176" t="s">
        <v>12</v>
      </c>
      <c r="H68" s="176"/>
      <c r="I68" s="177"/>
    </row>
    <row r="69" ht="23.25" spans="1:9">
      <c r="A69" s="176">
        <v>129001</v>
      </c>
      <c r="B69" s="176">
        <v>63</v>
      </c>
      <c r="C69" s="177" t="s">
        <v>116</v>
      </c>
      <c r="D69" s="176"/>
      <c r="E69" s="177" t="s">
        <v>116</v>
      </c>
      <c r="F69" s="177" t="s">
        <v>11</v>
      </c>
      <c r="G69" s="176" t="s">
        <v>12</v>
      </c>
      <c r="H69" s="176"/>
      <c r="I69" s="177"/>
    </row>
    <row r="70" ht="23.25" spans="1:9">
      <c r="A70" s="176">
        <v>132001</v>
      </c>
      <c r="B70" s="176">
        <v>64</v>
      </c>
      <c r="C70" s="177" t="s">
        <v>117</v>
      </c>
      <c r="D70" s="176"/>
      <c r="E70" s="177" t="s">
        <v>117</v>
      </c>
      <c r="F70" s="177" t="s">
        <v>11</v>
      </c>
      <c r="G70" s="176" t="s">
        <v>12</v>
      </c>
      <c r="H70" s="176"/>
      <c r="I70" s="177"/>
    </row>
    <row r="71" ht="23.25" spans="1:9">
      <c r="A71" s="176">
        <v>301001</v>
      </c>
      <c r="B71" s="176">
        <v>65</v>
      </c>
      <c r="C71" s="177" t="s">
        <v>118</v>
      </c>
      <c r="D71" s="176"/>
      <c r="E71" s="177" t="s">
        <v>118</v>
      </c>
      <c r="F71" s="177" t="s">
        <v>44</v>
      </c>
      <c r="G71" s="176" t="s">
        <v>12</v>
      </c>
      <c r="H71" s="176"/>
      <c r="I71" s="177"/>
    </row>
    <row r="72" ht="23.25" spans="1:9">
      <c r="A72" s="176">
        <v>269001</v>
      </c>
      <c r="B72" s="176">
        <v>66</v>
      </c>
      <c r="C72" s="177" t="s">
        <v>119</v>
      </c>
      <c r="D72" s="176"/>
      <c r="E72" s="177" t="s">
        <v>119</v>
      </c>
      <c r="F72" s="177" t="s">
        <v>20</v>
      </c>
      <c r="G72" s="176" t="s">
        <v>12</v>
      </c>
      <c r="H72" s="176"/>
      <c r="I72" s="177"/>
    </row>
    <row r="73" ht="23.25" spans="1:9">
      <c r="A73" s="176">
        <v>164001</v>
      </c>
      <c r="B73" s="176">
        <v>67</v>
      </c>
      <c r="C73" s="177" t="s">
        <v>120</v>
      </c>
      <c r="D73" s="176"/>
      <c r="E73" s="177" t="s">
        <v>120</v>
      </c>
      <c r="F73" s="177" t="s">
        <v>11</v>
      </c>
      <c r="G73" s="176" t="s">
        <v>12</v>
      </c>
      <c r="H73" s="176"/>
      <c r="I73" s="177"/>
    </row>
    <row r="74" ht="23.25" spans="1:9">
      <c r="A74" s="176">
        <v>165001</v>
      </c>
      <c r="B74" s="176">
        <v>68</v>
      </c>
      <c r="C74" s="177" t="s">
        <v>121</v>
      </c>
      <c r="D74" s="176"/>
      <c r="E74" s="177" t="s">
        <v>121</v>
      </c>
      <c r="F74" s="177" t="s">
        <v>11</v>
      </c>
      <c r="G74" s="176" t="s">
        <v>12</v>
      </c>
      <c r="H74" s="176"/>
      <c r="I74" s="177"/>
    </row>
    <row r="75" ht="23.25" spans="1:9">
      <c r="A75" s="176">
        <v>166001</v>
      </c>
      <c r="B75" s="176">
        <v>69</v>
      </c>
      <c r="C75" s="177" t="s">
        <v>122</v>
      </c>
      <c r="D75" s="176"/>
      <c r="E75" s="177" t="s">
        <v>122</v>
      </c>
      <c r="F75" s="177" t="s">
        <v>11</v>
      </c>
      <c r="G75" s="176" t="s">
        <v>12</v>
      </c>
      <c r="H75" s="176"/>
      <c r="I75" s="177"/>
    </row>
    <row r="76" ht="23.25" spans="1:9">
      <c r="A76" s="176">
        <v>167001</v>
      </c>
      <c r="B76" s="176">
        <v>70</v>
      </c>
      <c r="C76" s="177" t="s">
        <v>123</v>
      </c>
      <c r="D76" s="176"/>
      <c r="E76" s="177" t="s">
        <v>123</v>
      </c>
      <c r="F76" s="177" t="s">
        <v>11</v>
      </c>
      <c r="G76" s="176" t="s">
        <v>12</v>
      </c>
      <c r="H76" s="176"/>
      <c r="I76" s="177"/>
    </row>
    <row r="77" ht="23.25" spans="1:9">
      <c r="A77" s="176">
        <v>168001</v>
      </c>
      <c r="B77" s="176">
        <v>71</v>
      </c>
      <c r="C77" s="177" t="s">
        <v>124</v>
      </c>
      <c r="D77" s="176"/>
      <c r="E77" s="177" t="s">
        <v>124</v>
      </c>
      <c r="F77" s="177" t="s">
        <v>11</v>
      </c>
      <c r="G77" s="176" t="s">
        <v>12</v>
      </c>
      <c r="H77" s="176"/>
      <c r="I77" s="177"/>
    </row>
    <row r="78" ht="23.25" spans="1:9">
      <c r="A78" s="176">
        <v>187001</v>
      </c>
      <c r="B78" s="176">
        <v>72</v>
      </c>
      <c r="C78" s="177" t="s">
        <v>125</v>
      </c>
      <c r="D78" s="176"/>
      <c r="E78" s="177" t="s">
        <v>125</v>
      </c>
      <c r="F78" s="177" t="s">
        <v>11</v>
      </c>
      <c r="G78" s="176" t="s">
        <v>12</v>
      </c>
      <c r="H78" s="176"/>
      <c r="I78" s="177"/>
    </row>
    <row r="79" ht="23.25" spans="1:9">
      <c r="A79" s="176">
        <v>192001</v>
      </c>
      <c r="B79" s="176">
        <v>73</v>
      </c>
      <c r="C79" s="177" t="s">
        <v>126</v>
      </c>
      <c r="D79" s="176"/>
      <c r="E79" s="177" t="s">
        <v>126</v>
      </c>
      <c r="F79" s="177" t="s">
        <v>11</v>
      </c>
      <c r="G79" s="176" t="s">
        <v>12</v>
      </c>
      <c r="H79" s="176"/>
      <c r="I79" s="177"/>
    </row>
    <row r="80" ht="23.25" spans="1:9">
      <c r="A80" s="176">
        <v>159001</v>
      </c>
      <c r="B80" s="176">
        <v>74</v>
      </c>
      <c r="C80" s="177" t="s">
        <v>127</v>
      </c>
      <c r="D80" s="176"/>
      <c r="E80" s="177" t="s">
        <v>127</v>
      </c>
      <c r="F80" s="177" t="s">
        <v>11</v>
      </c>
      <c r="G80" s="176" t="s">
        <v>12</v>
      </c>
      <c r="H80" s="176"/>
      <c r="I80" s="177"/>
    </row>
    <row r="81" ht="23.25" spans="1:9">
      <c r="A81" s="176">
        <v>160001</v>
      </c>
      <c r="B81" s="176">
        <v>75</v>
      </c>
      <c r="C81" s="177" t="s">
        <v>128</v>
      </c>
      <c r="D81" s="176"/>
      <c r="E81" s="177" t="s">
        <v>128</v>
      </c>
      <c r="F81" s="177" t="s">
        <v>11</v>
      </c>
      <c r="G81" s="176" t="s">
        <v>12</v>
      </c>
      <c r="H81" s="176"/>
      <c r="I81" s="177"/>
    </row>
    <row r="82" ht="23.25" spans="1:9">
      <c r="A82" s="176">
        <v>161001</v>
      </c>
      <c r="B82" s="176">
        <v>76</v>
      </c>
      <c r="C82" s="177" t="s">
        <v>129</v>
      </c>
      <c r="D82" s="176"/>
      <c r="E82" s="177" t="s">
        <v>129</v>
      </c>
      <c r="F82" s="177" t="s">
        <v>11</v>
      </c>
      <c r="G82" s="176" t="s">
        <v>12</v>
      </c>
      <c r="H82" s="176"/>
      <c r="I82" s="177"/>
    </row>
    <row r="83" ht="23.25" spans="1:9">
      <c r="A83" s="176">
        <v>162001</v>
      </c>
      <c r="B83" s="176">
        <v>77</v>
      </c>
      <c r="C83" s="177" t="s">
        <v>130</v>
      </c>
      <c r="D83" s="176"/>
      <c r="E83" s="177" t="s">
        <v>130</v>
      </c>
      <c r="F83" s="177" t="s">
        <v>11</v>
      </c>
      <c r="G83" s="176" t="s">
        <v>12</v>
      </c>
      <c r="H83" s="176"/>
      <c r="I83" s="177"/>
    </row>
    <row r="84" ht="23.25" spans="1:9">
      <c r="A84" s="176">
        <v>163001</v>
      </c>
      <c r="B84" s="176">
        <v>78</v>
      </c>
      <c r="C84" s="177" t="s">
        <v>131</v>
      </c>
      <c r="D84" s="176"/>
      <c r="E84" s="177" t="s">
        <v>131</v>
      </c>
      <c r="F84" s="177" t="s">
        <v>11</v>
      </c>
      <c r="G84" s="176" t="s">
        <v>12</v>
      </c>
      <c r="H84" s="176"/>
      <c r="I84" s="177"/>
    </row>
    <row r="85" ht="23.25" spans="1:9">
      <c r="A85" s="176">
        <v>186001</v>
      </c>
      <c r="B85" s="176">
        <v>79</v>
      </c>
      <c r="C85" s="177" t="s">
        <v>132</v>
      </c>
      <c r="D85" s="176"/>
      <c r="E85" s="177" t="s">
        <v>132</v>
      </c>
      <c r="F85" s="177" t="s">
        <v>11</v>
      </c>
      <c r="G85" s="176" t="s">
        <v>12</v>
      </c>
      <c r="H85" s="176"/>
      <c r="I85" s="177"/>
    </row>
    <row r="86" ht="23.25" spans="1:9">
      <c r="A86" s="176">
        <v>191001</v>
      </c>
      <c r="B86" s="176">
        <v>80</v>
      </c>
      <c r="C86" s="177" t="s">
        <v>133</v>
      </c>
      <c r="D86" s="176"/>
      <c r="E86" s="177" t="s">
        <v>133</v>
      </c>
      <c r="F86" s="177" t="s">
        <v>11</v>
      </c>
      <c r="G86" s="176" t="s">
        <v>12</v>
      </c>
      <c r="H86" s="176"/>
      <c r="I86" s="177"/>
    </row>
    <row r="87" ht="23.25" spans="1:9">
      <c r="A87" s="176">
        <v>137001</v>
      </c>
      <c r="B87" s="176">
        <v>81</v>
      </c>
      <c r="C87" s="177" t="s">
        <v>134</v>
      </c>
      <c r="D87" s="176"/>
      <c r="E87" s="177" t="s">
        <v>134</v>
      </c>
      <c r="F87" s="177" t="s">
        <v>11</v>
      </c>
      <c r="G87" s="176" t="s">
        <v>12</v>
      </c>
      <c r="H87" s="176"/>
      <c r="I87" s="177"/>
    </row>
    <row r="88" ht="23.25" spans="1:9">
      <c r="A88" s="176">
        <v>138001</v>
      </c>
      <c r="B88" s="176">
        <v>82</v>
      </c>
      <c r="C88" s="177" t="s">
        <v>135</v>
      </c>
      <c r="D88" s="176"/>
      <c r="E88" s="177" t="s">
        <v>135</v>
      </c>
      <c r="F88" s="177" t="s">
        <v>11</v>
      </c>
      <c r="G88" s="176" t="s">
        <v>12</v>
      </c>
      <c r="H88" s="176"/>
      <c r="I88" s="177"/>
    </row>
    <row r="89" ht="23.25" spans="1:9">
      <c r="A89" s="176">
        <v>139001</v>
      </c>
      <c r="B89" s="176">
        <v>83</v>
      </c>
      <c r="C89" s="177" t="s">
        <v>136</v>
      </c>
      <c r="D89" s="176"/>
      <c r="E89" s="177" t="s">
        <v>136</v>
      </c>
      <c r="F89" s="177" t="s">
        <v>11</v>
      </c>
      <c r="G89" s="176" t="s">
        <v>12</v>
      </c>
      <c r="H89" s="176"/>
      <c r="I89" s="177"/>
    </row>
    <row r="90" ht="23.25" spans="1:9">
      <c r="A90" s="176">
        <v>140001</v>
      </c>
      <c r="B90" s="176">
        <v>84</v>
      </c>
      <c r="C90" s="177" t="s">
        <v>137</v>
      </c>
      <c r="D90" s="176"/>
      <c r="E90" s="177" t="s">
        <v>137</v>
      </c>
      <c r="F90" s="177" t="s">
        <v>11</v>
      </c>
      <c r="G90" s="176" t="s">
        <v>12</v>
      </c>
      <c r="H90" s="176"/>
      <c r="I90" s="177"/>
    </row>
    <row r="91" ht="23.25" spans="1:9">
      <c r="A91" s="176">
        <v>141001</v>
      </c>
      <c r="B91" s="176">
        <v>85</v>
      </c>
      <c r="C91" s="177" t="s">
        <v>138</v>
      </c>
      <c r="D91" s="176"/>
      <c r="E91" s="177" t="s">
        <v>138</v>
      </c>
      <c r="F91" s="177" t="s">
        <v>11</v>
      </c>
      <c r="G91" s="176" t="s">
        <v>12</v>
      </c>
      <c r="H91" s="176"/>
      <c r="I91" s="177"/>
    </row>
    <row r="92" ht="23.25" spans="1:9">
      <c r="A92" s="176">
        <v>142001</v>
      </c>
      <c r="B92" s="176">
        <v>86</v>
      </c>
      <c r="C92" s="177" t="s">
        <v>139</v>
      </c>
      <c r="D92" s="176"/>
      <c r="E92" s="177" t="s">
        <v>139</v>
      </c>
      <c r="F92" s="177" t="s">
        <v>11</v>
      </c>
      <c r="G92" s="176" t="s">
        <v>12</v>
      </c>
      <c r="H92" s="176"/>
      <c r="I92" s="177"/>
    </row>
    <row r="93" ht="23.25" spans="1:9">
      <c r="A93" s="176">
        <v>143001</v>
      </c>
      <c r="B93" s="176">
        <v>87</v>
      </c>
      <c r="C93" s="177" t="s">
        <v>140</v>
      </c>
      <c r="D93" s="176"/>
      <c r="E93" s="177" t="s">
        <v>140</v>
      </c>
      <c r="F93" s="177" t="s">
        <v>11</v>
      </c>
      <c r="G93" s="176" t="s">
        <v>12</v>
      </c>
      <c r="H93" s="176"/>
      <c r="I93" s="177"/>
    </row>
    <row r="94" ht="23.25" spans="1:9">
      <c r="A94" s="176">
        <v>134001</v>
      </c>
      <c r="B94" s="176">
        <v>88</v>
      </c>
      <c r="C94" s="177" t="s">
        <v>141</v>
      </c>
      <c r="D94" s="176"/>
      <c r="E94" s="177" t="s">
        <v>141</v>
      </c>
      <c r="F94" s="177" t="s">
        <v>11</v>
      </c>
      <c r="G94" s="176" t="s">
        <v>12</v>
      </c>
      <c r="H94" s="176"/>
      <c r="I94" s="177"/>
    </row>
    <row r="95" ht="23.25" spans="1:9">
      <c r="A95" s="176">
        <v>133001</v>
      </c>
      <c r="B95" s="176">
        <v>89</v>
      </c>
      <c r="C95" s="177" t="s">
        <v>142</v>
      </c>
      <c r="D95" s="176"/>
      <c r="E95" s="177" t="s">
        <v>142</v>
      </c>
      <c r="F95" s="177" t="s">
        <v>11</v>
      </c>
      <c r="G95" s="176" t="s">
        <v>12</v>
      </c>
      <c r="H95" s="176"/>
      <c r="I95" s="177"/>
    </row>
    <row r="96" ht="23.25" spans="1:9">
      <c r="A96" s="176">
        <v>135001</v>
      </c>
      <c r="B96" s="176">
        <v>90</v>
      </c>
      <c r="C96" s="177" t="s">
        <v>143</v>
      </c>
      <c r="D96" s="176"/>
      <c r="E96" s="177" t="s">
        <v>143</v>
      </c>
      <c r="F96" s="177" t="s">
        <v>11</v>
      </c>
      <c r="G96" s="176" t="s">
        <v>12</v>
      </c>
      <c r="H96" s="176"/>
      <c r="I96" s="177"/>
    </row>
    <row r="97" ht="23.25" spans="1:9">
      <c r="A97" s="176">
        <v>175001</v>
      </c>
      <c r="B97" s="176">
        <v>91</v>
      </c>
      <c r="C97" s="177" t="s">
        <v>144</v>
      </c>
      <c r="D97" s="176"/>
      <c r="E97" s="177" t="s">
        <v>144</v>
      </c>
      <c r="F97" s="177" t="s">
        <v>11</v>
      </c>
      <c r="G97" s="176" t="s">
        <v>12</v>
      </c>
      <c r="H97" s="176"/>
      <c r="I97" s="177"/>
    </row>
    <row r="98" ht="23.25" spans="1:9">
      <c r="A98" s="176">
        <v>255001</v>
      </c>
      <c r="B98" s="176">
        <v>92</v>
      </c>
      <c r="C98" s="177" t="s">
        <v>145</v>
      </c>
      <c r="D98" s="176"/>
      <c r="E98" s="177" t="s">
        <v>145</v>
      </c>
      <c r="F98" s="177" t="s">
        <v>20</v>
      </c>
      <c r="G98" s="176" t="s">
        <v>12</v>
      </c>
      <c r="H98" s="176"/>
      <c r="I98" s="177"/>
    </row>
    <row r="99" ht="23.25" spans="1:9">
      <c r="A99" s="176">
        <v>267001</v>
      </c>
      <c r="B99" s="176">
        <v>93</v>
      </c>
      <c r="C99" s="177" t="s">
        <v>146</v>
      </c>
      <c r="D99" s="176"/>
      <c r="E99" s="177" t="s">
        <v>146</v>
      </c>
      <c r="F99" s="177" t="s">
        <v>20</v>
      </c>
      <c r="G99" s="176" t="s">
        <v>12</v>
      </c>
      <c r="H99" s="176"/>
      <c r="I99" s="177"/>
    </row>
    <row r="100" ht="23.25" spans="1:9">
      <c r="A100" s="176">
        <v>144001</v>
      </c>
      <c r="B100" s="176">
        <v>94</v>
      </c>
      <c r="C100" s="177" t="s">
        <v>147</v>
      </c>
      <c r="D100" s="176"/>
      <c r="E100" s="177" t="s">
        <v>147</v>
      </c>
      <c r="F100" s="177" t="s">
        <v>11</v>
      </c>
      <c r="G100" s="176" t="s">
        <v>12</v>
      </c>
      <c r="H100" s="176"/>
      <c r="I100" s="177"/>
    </row>
    <row r="101" ht="23.25" spans="1:9">
      <c r="A101" s="176">
        <v>259001</v>
      </c>
      <c r="B101" s="176">
        <v>95</v>
      </c>
      <c r="C101" s="177" t="s">
        <v>148</v>
      </c>
      <c r="D101" s="176"/>
      <c r="E101" s="177" t="s">
        <v>148</v>
      </c>
      <c r="F101" s="177" t="s">
        <v>20</v>
      </c>
      <c r="G101" s="176" t="s">
        <v>12</v>
      </c>
      <c r="H101" s="176"/>
      <c r="I101" s="177"/>
    </row>
    <row r="102" ht="23.25" spans="1:9">
      <c r="A102" s="176">
        <v>260001</v>
      </c>
      <c r="B102" s="176">
        <v>96</v>
      </c>
      <c r="C102" s="177" t="s">
        <v>149</v>
      </c>
      <c r="D102" s="176"/>
      <c r="E102" s="177" t="s">
        <v>149</v>
      </c>
      <c r="F102" s="177" t="s">
        <v>20</v>
      </c>
      <c r="G102" s="176" t="s">
        <v>12</v>
      </c>
      <c r="H102" s="176"/>
      <c r="I102" s="177"/>
    </row>
    <row r="103" ht="23.25" spans="1:9">
      <c r="A103" s="176">
        <v>185001</v>
      </c>
      <c r="B103" s="176">
        <v>97</v>
      </c>
      <c r="C103" s="177" t="s">
        <v>150</v>
      </c>
      <c r="D103" s="176"/>
      <c r="E103" s="177" t="s">
        <v>150</v>
      </c>
      <c r="F103" s="177" t="s">
        <v>11</v>
      </c>
      <c r="G103" s="176" t="s">
        <v>12</v>
      </c>
      <c r="H103" s="176"/>
      <c r="I103" s="177"/>
    </row>
    <row r="104" ht="23.25" spans="1:9">
      <c r="A104" s="176">
        <v>333001</v>
      </c>
      <c r="B104" s="176">
        <v>98</v>
      </c>
      <c r="C104" s="177" t="s">
        <v>151</v>
      </c>
      <c r="D104" s="176"/>
      <c r="E104" s="177" t="s">
        <v>151</v>
      </c>
      <c r="F104" s="177" t="s">
        <v>29</v>
      </c>
      <c r="G104" s="176" t="s">
        <v>12</v>
      </c>
      <c r="H104" s="176"/>
      <c r="I104" s="177"/>
    </row>
    <row r="105" ht="23.25" spans="1:9">
      <c r="A105" s="176">
        <v>122001</v>
      </c>
      <c r="B105" s="176">
        <v>99</v>
      </c>
      <c r="C105" s="177" t="s">
        <v>152</v>
      </c>
      <c r="D105" s="176"/>
      <c r="E105" s="177" t="s">
        <v>152</v>
      </c>
      <c r="F105" s="177" t="s">
        <v>34</v>
      </c>
      <c r="G105" s="176" t="s">
        <v>12</v>
      </c>
      <c r="H105" s="176"/>
      <c r="I105" s="177"/>
    </row>
    <row r="106" ht="23.25" spans="1:9">
      <c r="A106" s="176">
        <v>136001</v>
      </c>
      <c r="B106" s="176">
        <v>100</v>
      </c>
      <c r="C106" s="177" t="s">
        <v>153</v>
      </c>
      <c r="D106" s="176"/>
      <c r="E106" s="177" t="s">
        <v>153</v>
      </c>
      <c r="F106" s="177" t="s">
        <v>29</v>
      </c>
      <c r="G106" s="176" t="s">
        <v>12</v>
      </c>
      <c r="H106" s="176"/>
      <c r="I106" s="177"/>
    </row>
    <row r="107" ht="23.25" spans="1:9">
      <c r="A107" s="176">
        <v>251001</v>
      </c>
      <c r="B107" s="176">
        <v>101</v>
      </c>
      <c r="C107" s="177" t="s">
        <v>154</v>
      </c>
      <c r="D107" s="176"/>
      <c r="E107" s="177" t="s">
        <v>154</v>
      </c>
      <c r="F107" s="177" t="s">
        <v>20</v>
      </c>
      <c r="G107" s="176" t="s">
        <v>12</v>
      </c>
      <c r="H107" s="176"/>
      <c r="I107" s="177"/>
    </row>
    <row r="108" ht="23.25" spans="1:9">
      <c r="A108" s="176">
        <v>174001</v>
      </c>
      <c r="B108" s="176">
        <v>102</v>
      </c>
      <c r="C108" s="177" t="s">
        <v>155</v>
      </c>
      <c r="D108" s="176"/>
      <c r="E108" s="177" t="s">
        <v>155</v>
      </c>
      <c r="F108" s="177" t="s">
        <v>11</v>
      </c>
      <c r="G108" s="176" t="s">
        <v>12</v>
      </c>
      <c r="H108" s="176"/>
      <c r="I108" s="177"/>
    </row>
    <row r="109" ht="23.25" spans="1:9">
      <c r="A109" s="176">
        <v>268001</v>
      </c>
      <c r="B109" s="176">
        <v>103</v>
      </c>
      <c r="C109" s="177" t="s">
        <v>156</v>
      </c>
      <c r="D109" s="176"/>
      <c r="E109" s="177" t="s">
        <v>156</v>
      </c>
      <c r="F109" s="177" t="s">
        <v>20</v>
      </c>
      <c r="G109" s="176" t="s">
        <v>12</v>
      </c>
      <c r="H109" s="176"/>
      <c r="I109" s="177"/>
    </row>
    <row r="110" ht="23.25" spans="1:9">
      <c r="A110" s="176">
        <v>258001</v>
      </c>
      <c r="B110" s="176">
        <v>104</v>
      </c>
      <c r="C110" s="177" t="s">
        <v>157</v>
      </c>
      <c r="D110" s="176"/>
      <c r="E110" s="177" t="s">
        <v>157</v>
      </c>
      <c r="F110" s="177" t="s">
        <v>20</v>
      </c>
      <c r="G110" s="176" t="s">
        <v>12</v>
      </c>
      <c r="H110" s="176"/>
      <c r="I110" s="177"/>
    </row>
    <row r="111" ht="23.25" spans="1:9">
      <c r="A111" s="176">
        <v>252002</v>
      </c>
      <c r="B111" s="176">
        <v>105</v>
      </c>
      <c r="C111" s="177" t="s">
        <v>158</v>
      </c>
      <c r="D111" s="176"/>
      <c r="E111" s="177" t="s">
        <v>158</v>
      </c>
      <c r="F111" s="177" t="s">
        <v>11</v>
      </c>
      <c r="G111" s="176" t="s">
        <v>12</v>
      </c>
      <c r="H111" s="176"/>
      <c r="I111" s="177"/>
    </row>
    <row r="112" ht="23.25" spans="1:9">
      <c r="A112" s="176">
        <v>256001</v>
      </c>
      <c r="B112" s="176">
        <v>106</v>
      </c>
      <c r="C112" s="177" t="s">
        <v>159</v>
      </c>
      <c r="D112" s="176"/>
      <c r="E112" s="177" t="s">
        <v>159</v>
      </c>
      <c r="F112" s="177" t="s">
        <v>20</v>
      </c>
      <c r="G112" s="176" t="s">
        <v>12</v>
      </c>
      <c r="H112" s="176"/>
      <c r="I112" s="177"/>
    </row>
    <row r="113" ht="23.25" spans="1:9">
      <c r="A113" s="176">
        <v>272001</v>
      </c>
      <c r="B113" s="176">
        <v>107</v>
      </c>
      <c r="C113" s="177" t="s">
        <v>160</v>
      </c>
      <c r="D113" s="176"/>
      <c r="E113" s="177" t="s">
        <v>160</v>
      </c>
      <c r="F113" s="177" t="s">
        <v>20</v>
      </c>
      <c r="G113" s="176" t="s">
        <v>12</v>
      </c>
      <c r="H113" s="176"/>
      <c r="I113" s="177"/>
    </row>
    <row r="114" ht="23.25" spans="1:9">
      <c r="A114" s="176">
        <v>311001</v>
      </c>
      <c r="B114" s="176">
        <v>108</v>
      </c>
      <c r="C114" s="177" t="s">
        <v>161</v>
      </c>
      <c r="D114" s="176"/>
      <c r="E114" s="177" t="s">
        <v>161</v>
      </c>
      <c r="F114" s="177" t="s">
        <v>44</v>
      </c>
      <c r="G114" s="176" t="s">
        <v>12</v>
      </c>
      <c r="H114" s="176"/>
      <c r="I114" s="177"/>
    </row>
    <row r="115" ht="23.25" spans="1:9">
      <c r="A115" s="176">
        <v>312001</v>
      </c>
      <c r="B115" s="176">
        <v>109</v>
      </c>
      <c r="C115" s="177" t="s">
        <v>162</v>
      </c>
      <c r="D115" s="176"/>
      <c r="E115" s="177" t="s">
        <v>162</v>
      </c>
      <c r="F115" s="177" t="s">
        <v>44</v>
      </c>
      <c r="G115" s="176" t="s">
        <v>12</v>
      </c>
      <c r="H115" s="176"/>
      <c r="I115" s="177"/>
    </row>
    <row r="116" ht="23.25" spans="1:9">
      <c r="A116" s="176">
        <v>314001</v>
      </c>
      <c r="B116" s="176">
        <v>110</v>
      </c>
      <c r="C116" s="177" t="s">
        <v>163</v>
      </c>
      <c r="D116" s="176"/>
      <c r="E116" s="177" t="s">
        <v>163</v>
      </c>
      <c r="F116" s="177" t="s">
        <v>44</v>
      </c>
      <c r="G116" s="176" t="s">
        <v>12</v>
      </c>
      <c r="H116" s="176"/>
      <c r="I116" s="177"/>
    </row>
    <row r="117" ht="23.25" spans="1:9">
      <c r="A117" s="176">
        <v>371001</v>
      </c>
      <c r="B117" s="176">
        <v>111</v>
      </c>
      <c r="C117" s="177" t="s">
        <v>164</v>
      </c>
      <c r="D117" s="176"/>
      <c r="E117" s="177" t="s">
        <v>164</v>
      </c>
      <c r="F117" s="177" t="s">
        <v>34</v>
      </c>
      <c r="G117" s="176" t="s">
        <v>12</v>
      </c>
      <c r="H117" s="176"/>
      <c r="I117" s="177"/>
    </row>
    <row r="118" ht="23.25" spans="1:9">
      <c r="A118" s="176">
        <v>372001</v>
      </c>
      <c r="B118" s="176">
        <v>112</v>
      </c>
      <c r="C118" s="177" t="s">
        <v>165</v>
      </c>
      <c r="D118" s="176"/>
      <c r="E118" s="177" t="s">
        <v>165</v>
      </c>
      <c r="F118" s="177" t="s">
        <v>34</v>
      </c>
      <c r="G118" s="176" t="s">
        <v>12</v>
      </c>
      <c r="H118" s="176"/>
      <c r="I118" s="177"/>
    </row>
    <row r="119" ht="23.25" spans="1:9">
      <c r="A119" s="176">
        <v>415001</v>
      </c>
      <c r="B119" s="176">
        <v>113</v>
      </c>
      <c r="C119" s="177" t="s">
        <v>166</v>
      </c>
      <c r="D119" s="176"/>
      <c r="E119" s="177" t="s">
        <v>166</v>
      </c>
      <c r="F119" s="177" t="s">
        <v>31</v>
      </c>
      <c r="G119" s="176" t="s">
        <v>12</v>
      </c>
      <c r="H119" s="176"/>
      <c r="I119" s="177"/>
    </row>
    <row r="120" ht="23.25" spans="1:9">
      <c r="A120" s="176">
        <v>426001</v>
      </c>
      <c r="B120" s="176">
        <v>114</v>
      </c>
      <c r="C120" s="177" t="s">
        <v>167</v>
      </c>
      <c r="D120" s="176"/>
      <c r="E120" s="177" t="s">
        <v>167</v>
      </c>
      <c r="F120" s="177" t="s">
        <v>31</v>
      </c>
      <c r="G120" s="176" t="s">
        <v>12</v>
      </c>
      <c r="H120" s="176"/>
      <c r="I120" s="177"/>
    </row>
    <row r="121" ht="23.25" spans="1:9">
      <c r="A121" s="176">
        <v>412001</v>
      </c>
      <c r="B121" s="176">
        <v>115</v>
      </c>
      <c r="C121" s="177" t="s">
        <v>168</v>
      </c>
      <c r="D121" s="176"/>
      <c r="E121" s="177" t="s">
        <v>168</v>
      </c>
      <c r="F121" s="177" t="s">
        <v>31</v>
      </c>
      <c r="G121" s="176" t="s">
        <v>12</v>
      </c>
      <c r="H121" s="176"/>
      <c r="I121" s="177"/>
    </row>
    <row r="122" ht="23.25" spans="1:9">
      <c r="A122" s="176">
        <v>336001</v>
      </c>
      <c r="B122" s="176">
        <v>116</v>
      </c>
      <c r="C122" s="177" t="s">
        <v>169</v>
      </c>
      <c r="D122" s="176"/>
      <c r="E122" s="177" t="s">
        <v>169</v>
      </c>
      <c r="F122" s="177" t="s">
        <v>29</v>
      </c>
      <c r="G122" s="176" t="s">
        <v>12</v>
      </c>
      <c r="H122" s="176"/>
      <c r="I122" s="177"/>
    </row>
    <row r="123" ht="23.25" spans="1:9">
      <c r="A123" s="176">
        <v>474001</v>
      </c>
      <c r="B123" s="176">
        <v>117</v>
      </c>
      <c r="C123" s="177" t="s">
        <v>170</v>
      </c>
      <c r="D123" s="176"/>
      <c r="E123" s="177" t="s">
        <v>170</v>
      </c>
      <c r="F123" s="177" t="s">
        <v>34</v>
      </c>
      <c r="G123" s="176" t="s">
        <v>12</v>
      </c>
      <c r="H123" s="176"/>
      <c r="I123" s="177"/>
    </row>
    <row r="124" ht="23.25" spans="1:9">
      <c r="A124" s="176">
        <v>478001</v>
      </c>
      <c r="B124" s="176">
        <v>118</v>
      </c>
      <c r="C124" s="177" t="s">
        <v>171</v>
      </c>
      <c r="D124" s="176"/>
      <c r="E124" s="177" t="s">
        <v>171</v>
      </c>
      <c r="F124" s="177" t="s">
        <v>34</v>
      </c>
      <c r="G124" s="176" t="s">
        <v>12</v>
      </c>
      <c r="H124" s="176"/>
      <c r="I124" s="177"/>
    </row>
    <row r="125" ht="23.25" spans="1:9">
      <c r="A125" s="176">
        <v>370001</v>
      </c>
      <c r="B125" s="176">
        <v>119</v>
      </c>
      <c r="C125" s="177" t="s">
        <v>172</v>
      </c>
      <c r="D125" s="176"/>
      <c r="E125" s="177" t="s">
        <v>172</v>
      </c>
      <c r="F125" s="177" t="s">
        <v>34</v>
      </c>
      <c r="G125" s="176" t="s">
        <v>12</v>
      </c>
      <c r="H125" s="176"/>
      <c r="I125" s="177"/>
    </row>
    <row r="126" ht="23.25" spans="1:9">
      <c r="A126" s="176">
        <v>270004</v>
      </c>
      <c r="B126" s="176">
        <v>120</v>
      </c>
      <c r="C126" s="177" t="s">
        <v>173</v>
      </c>
      <c r="D126" s="176"/>
      <c r="E126" s="177" t="s">
        <v>173</v>
      </c>
      <c r="F126" s="177" t="s">
        <v>20</v>
      </c>
      <c r="G126" s="176" t="s">
        <v>12</v>
      </c>
      <c r="H126" s="176"/>
      <c r="I126" s="177"/>
    </row>
    <row r="127" ht="23.25" spans="1:9">
      <c r="A127" s="176">
        <v>250005</v>
      </c>
      <c r="B127" s="176">
        <v>121</v>
      </c>
      <c r="C127" s="177" t="s">
        <v>174</v>
      </c>
      <c r="D127" s="176"/>
      <c r="E127" s="177" t="s">
        <v>174</v>
      </c>
      <c r="F127" s="177" t="s">
        <v>20</v>
      </c>
      <c r="G127" s="176" t="s">
        <v>175</v>
      </c>
      <c r="H127" s="176"/>
      <c r="I127" s="177"/>
    </row>
    <row r="128" ht="23.25" spans="1:9">
      <c r="A128" s="176">
        <v>250006</v>
      </c>
      <c r="B128" s="176">
        <v>122</v>
      </c>
      <c r="C128" s="177" t="s">
        <v>176</v>
      </c>
      <c r="D128" s="176"/>
      <c r="E128" s="177" t="s">
        <v>176</v>
      </c>
      <c r="F128" s="177" t="s">
        <v>20</v>
      </c>
      <c r="G128" s="176" t="s">
        <v>175</v>
      </c>
      <c r="H128" s="176"/>
      <c r="I128" s="177"/>
    </row>
    <row r="129" ht="23.25" spans="1:9">
      <c r="A129" s="176">
        <v>250007</v>
      </c>
      <c r="B129" s="176">
        <v>123</v>
      </c>
      <c r="C129" s="177" t="s">
        <v>177</v>
      </c>
      <c r="D129" s="176"/>
      <c r="E129" s="177" t="s">
        <v>177</v>
      </c>
      <c r="F129" s="177" t="s">
        <v>20</v>
      </c>
      <c r="G129" s="176" t="s">
        <v>175</v>
      </c>
      <c r="H129" s="176"/>
      <c r="I129" s="177"/>
    </row>
    <row r="130" ht="23.25" spans="1:9">
      <c r="A130" s="176">
        <v>250008</v>
      </c>
      <c r="B130" s="176">
        <v>124</v>
      </c>
      <c r="C130" s="177" t="s">
        <v>178</v>
      </c>
      <c r="D130" s="176"/>
      <c r="E130" s="177" t="s">
        <v>178</v>
      </c>
      <c r="F130" s="177" t="s">
        <v>20</v>
      </c>
      <c r="G130" s="176" t="s">
        <v>175</v>
      </c>
      <c r="H130" s="176"/>
      <c r="I130" s="177"/>
    </row>
    <row r="131" ht="23.25" spans="1:9">
      <c r="A131" s="176">
        <v>250009</v>
      </c>
      <c r="B131" s="176">
        <v>125</v>
      </c>
      <c r="C131" s="177" t="s">
        <v>179</v>
      </c>
      <c r="D131" s="176"/>
      <c r="E131" s="177" t="s">
        <v>179</v>
      </c>
      <c r="F131" s="177" t="s">
        <v>20</v>
      </c>
      <c r="G131" s="176" t="s">
        <v>175</v>
      </c>
      <c r="H131" s="176"/>
      <c r="I131" s="177"/>
    </row>
    <row r="132" ht="23.25" spans="1:9">
      <c r="A132" s="176">
        <v>250010</v>
      </c>
      <c r="B132" s="176">
        <v>126</v>
      </c>
      <c r="C132" s="177" t="s">
        <v>180</v>
      </c>
      <c r="D132" s="176"/>
      <c r="E132" s="177" t="s">
        <v>180</v>
      </c>
      <c r="F132" s="177" t="s">
        <v>20</v>
      </c>
      <c r="G132" s="176" t="s">
        <v>175</v>
      </c>
      <c r="H132" s="176"/>
      <c r="I132" s="177"/>
    </row>
    <row r="133" ht="23.25" spans="1:9">
      <c r="A133" s="176">
        <v>250011</v>
      </c>
      <c r="B133" s="176">
        <v>127</v>
      </c>
      <c r="C133" s="177" t="s">
        <v>181</v>
      </c>
      <c r="D133" s="176"/>
      <c r="E133" s="177" t="s">
        <v>181</v>
      </c>
      <c r="F133" s="177" t="s">
        <v>20</v>
      </c>
      <c r="G133" s="176" t="s">
        <v>175</v>
      </c>
      <c r="H133" s="176"/>
      <c r="I133" s="177"/>
    </row>
    <row r="134" ht="23.25" spans="1:9">
      <c r="A134" s="176">
        <v>250012</v>
      </c>
      <c r="B134" s="176">
        <v>128</v>
      </c>
      <c r="C134" s="177" t="s">
        <v>182</v>
      </c>
      <c r="D134" s="176"/>
      <c r="E134" s="177" t="s">
        <v>182</v>
      </c>
      <c r="F134" s="177" t="s">
        <v>20</v>
      </c>
      <c r="G134" s="176" t="s">
        <v>175</v>
      </c>
      <c r="H134" s="176"/>
      <c r="I134" s="177"/>
    </row>
    <row r="135" ht="23.25" spans="1:9">
      <c r="A135" s="176">
        <v>250013</v>
      </c>
      <c r="B135" s="176">
        <v>129</v>
      </c>
      <c r="C135" s="177" t="s">
        <v>183</v>
      </c>
      <c r="D135" s="176"/>
      <c r="E135" s="177" t="s">
        <v>183</v>
      </c>
      <c r="F135" s="177" t="s">
        <v>20</v>
      </c>
      <c r="G135" s="176" t="s">
        <v>175</v>
      </c>
      <c r="H135" s="176"/>
      <c r="I135" s="177"/>
    </row>
    <row r="136" ht="23.25" spans="1:9">
      <c r="A136" s="176">
        <v>250014</v>
      </c>
      <c r="B136" s="176">
        <v>130</v>
      </c>
      <c r="C136" s="177" t="s">
        <v>184</v>
      </c>
      <c r="D136" s="176"/>
      <c r="E136" s="177" t="s">
        <v>184</v>
      </c>
      <c r="F136" s="177" t="s">
        <v>20</v>
      </c>
      <c r="G136" s="176" t="s">
        <v>175</v>
      </c>
      <c r="H136" s="176"/>
      <c r="I136" s="177"/>
    </row>
    <row r="137" ht="23.25" spans="1:9">
      <c r="A137" s="176">
        <v>250015</v>
      </c>
      <c r="B137" s="176">
        <v>131</v>
      </c>
      <c r="C137" s="177" t="s">
        <v>185</v>
      </c>
      <c r="D137" s="176"/>
      <c r="E137" s="177" t="s">
        <v>185</v>
      </c>
      <c r="F137" s="177" t="s">
        <v>20</v>
      </c>
      <c r="G137" s="176" t="s">
        <v>175</v>
      </c>
      <c r="H137" s="176"/>
      <c r="I137" s="177"/>
    </row>
    <row r="138" ht="23.25" spans="1:9">
      <c r="A138" s="176">
        <v>250016</v>
      </c>
      <c r="B138" s="176">
        <v>132</v>
      </c>
      <c r="C138" s="177" t="s">
        <v>186</v>
      </c>
      <c r="D138" s="176"/>
      <c r="E138" s="177" t="s">
        <v>186</v>
      </c>
      <c r="F138" s="177" t="s">
        <v>20</v>
      </c>
      <c r="G138" s="176" t="s">
        <v>175</v>
      </c>
      <c r="H138" s="176"/>
      <c r="I138" s="177"/>
    </row>
    <row r="139" ht="23.25" spans="1:9">
      <c r="A139" s="176">
        <v>250017</v>
      </c>
      <c r="B139" s="176">
        <v>133</v>
      </c>
      <c r="C139" s="177" t="s">
        <v>187</v>
      </c>
      <c r="D139" s="176"/>
      <c r="E139" s="177" t="s">
        <v>187</v>
      </c>
      <c r="F139" s="177" t="s">
        <v>20</v>
      </c>
      <c r="G139" s="176" t="s">
        <v>175</v>
      </c>
      <c r="H139" s="176"/>
      <c r="I139" s="177"/>
    </row>
    <row r="140" ht="23.25" spans="1:9">
      <c r="A140" s="176">
        <v>250018</v>
      </c>
      <c r="B140" s="176">
        <v>134</v>
      </c>
      <c r="C140" s="177" t="s">
        <v>188</v>
      </c>
      <c r="D140" s="176"/>
      <c r="E140" s="177" t="s">
        <v>188</v>
      </c>
      <c r="F140" s="177" t="s">
        <v>20</v>
      </c>
      <c r="G140" s="176" t="s">
        <v>175</v>
      </c>
      <c r="H140" s="176"/>
      <c r="I140" s="177"/>
    </row>
    <row r="141" ht="23.25" spans="1:9">
      <c r="A141" s="176">
        <v>250019</v>
      </c>
      <c r="B141" s="176">
        <v>135</v>
      </c>
      <c r="C141" s="177" t="s">
        <v>189</v>
      </c>
      <c r="D141" s="176"/>
      <c r="E141" s="177" t="s">
        <v>189</v>
      </c>
      <c r="F141" s="177" t="s">
        <v>20</v>
      </c>
      <c r="G141" s="176" t="s">
        <v>175</v>
      </c>
      <c r="H141" s="176"/>
      <c r="I141" s="177"/>
    </row>
    <row r="142" ht="23.25" spans="1:9">
      <c r="A142" s="176">
        <v>250021</v>
      </c>
      <c r="B142" s="176">
        <v>136</v>
      </c>
      <c r="C142" s="177" t="s">
        <v>190</v>
      </c>
      <c r="D142" s="176"/>
      <c r="E142" s="177" t="s">
        <v>190</v>
      </c>
      <c r="F142" s="177" t="s">
        <v>20</v>
      </c>
      <c r="G142" s="176" t="s">
        <v>175</v>
      </c>
      <c r="H142" s="176"/>
      <c r="I142" s="177"/>
    </row>
    <row r="143" ht="23.25" spans="1:9">
      <c r="A143" s="176">
        <v>250048</v>
      </c>
      <c r="B143" s="176">
        <v>137</v>
      </c>
      <c r="C143" s="177" t="s">
        <v>191</v>
      </c>
      <c r="D143" s="176"/>
      <c r="E143" s="177" t="s">
        <v>191</v>
      </c>
      <c r="F143" s="177" t="s">
        <v>20</v>
      </c>
      <c r="G143" s="176" t="s">
        <v>175</v>
      </c>
      <c r="H143" s="176"/>
      <c r="I143" s="177"/>
    </row>
    <row r="144" ht="23.25" spans="1:9">
      <c r="A144" s="176">
        <v>250050</v>
      </c>
      <c r="B144" s="176">
        <v>138</v>
      </c>
      <c r="C144" s="177" t="s">
        <v>192</v>
      </c>
      <c r="D144" s="176"/>
      <c r="E144" s="177" t="s">
        <v>192</v>
      </c>
      <c r="F144" s="177" t="s">
        <v>20</v>
      </c>
      <c r="G144" s="176" t="s">
        <v>175</v>
      </c>
      <c r="H144" s="176"/>
      <c r="I144" s="177"/>
    </row>
    <row r="145" ht="23.25" spans="1:9">
      <c r="A145" s="176">
        <v>250051</v>
      </c>
      <c r="B145" s="176">
        <v>139</v>
      </c>
      <c r="C145" s="177" t="s">
        <v>193</v>
      </c>
      <c r="D145" s="176"/>
      <c r="E145" s="177" t="s">
        <v>193</v>
      </c>
      <c r="F145" s="177" t="s">
        <v>20</v>
      </c>
      <c r="G145" s="176" t="s">
        <v>175</v>
      </c>
      <c r="H145" s="176"/>
      <c r="I145" s="177"/>
    </row>
    <row r="146" ht="23.25" spans="1:9">
      <c r="A146" s="176">
        <v>250053</v>
      </c>
      <c r="B146" s="176">
        <v>140</v>
      </c>
      <c r="C146" s="177" t="s">
        <v>194</v>
      </c>
      <c r="D146" s="176"/>
      <c r="E146" s="177" t="s">
        <v>194</v>
      </c>
      <c r="F146" s="177" t="s">
        <v>20</v>
      </c>
      <c r="G146" s="176" t="s">
        <v>175</v>
      </c>
      <c r="H146" s="176"/>
      <c r="I146" s="177"/>
    </row>
    <row r="147" ht="23.25" spans="1:9">
      <c r="A147" s="176">
        <v>250054</v>
      </c>
      <c r="B147" s="176">
        <v>141</v>
      </c>
      <c r="C147" s="177" t="s">
        <v>195</v>
      </c>
      <c r="D147" s="176"/>
      <c r="E147" s="177" t="s">
        <v>195</v>
      </c>
      <c r="F147" s="177" t="s">
        <v>20</v>
      </c>
      <c r="G147" s="176" t="s">
        <v>175</v>
      </c>
      <c r="H147" s="176"/>
      <c r="I147" s="177"/>
    </row>
    <row r="148" ht="23.25" spans="1:9">
      <c r="A148" s="176">
        <v>250055</v>
      </c>
      <c r="B148" s="176">
        <v>142</v>
      </c>
      <c r="C148" s="177" t="s">
        <v>196</v>
      </c>
      <c r="D148" s="176"/>
      <c r="E148" s="177" t="s">
        <v>196</v>
      </c>
      <c r="F148" s="177" t="s">
        <v>20</v>
      </c>
      <c r="G148" s="176" t="s">
        <v>175</v>
      </c>
      <c r="H148" s="176"/>
      <c r="I148" s="177"/>
    </row>
    <row r="149" ht="23.25" spans="1:9">
      <c r="A149" s="176">
        <v>250057</v>
      </c>
      <c r="B149" s="176">
        <v>143</v>
      </c>
      <c r="C149" s="177" t="s">
        <v>197</v>
      </c>
      <c r="D149" s="176"/>
      <c r="E149" s="177" t="s">
        <v>197</v>
      </c>
      <c r="F149" s="177" t="s">
        <v>20</v>
      </c>
      <c r="G149" s="176" t="s">
        <v>175</v>
      </c>
      <c r="H149" s="176"/>
      <c r="I149" s="177"/>
    </row>
    <row r="150" ht="23.25" spans="1:9">
      <c r="A150" s="176">
        <v>250058</v>
      </c>
      <c r="B150" s="176">
        <v>144</v>
      </c>
      <c r="C150" s="177" t="s">
        <v>198</v>
      </c>
      <c r="D150" s="176"/>
      <c r="E150" s="177" t="s">
        <v>198</v>
      </c>
      <c r="F150" s="177" t="s">
        <v>20</v>
      </c>
      <c r="G150" s="176" t="s">
        <v>175</v>
      </c>
      <c r="H150" s="176"/>
      <c r="I150" s="177"/>
    </row>
    <row r="151" ht="23.25" spans="1:9">
      <c r="A151" s="176">
        <v>361001</v>
      </c>
      <c r="B151" s="176">
        <v>145</v>
      </c>
      <c r="C151" s="177" t="s">
        <v>199</v>
      </c>
      <c r="D151" s="176"/>
      <c r="E151" s="177" t="s">
        <v>199</v>
      </c>
      <c r="F151" s="177" t="s">
        <v>34</v>
      </c>
      <c r="G151" s="176" t="s">
        <v>12</v>
      </c>
      <c r="H151" s="176"/>
      <c r="I151" s="177"/>
    </row>
    <row r="152" ht="23.25" spans="1:9">
      <c r="A152" s="176">
        <v>362001</v>
      </c>
      <c r="B152" s="176">
        <v>146</v>
      </c>
      <c r="C152" s="177" t="s">
        <v>200</v>
      </c>
      <c r="D152" s="176"/>
      <c r="E152" s="177" t="s">
        <v>200</v>
      </c>
      <c r="F152" s="177" t="s">
        <v>34</v>
      </c>
      <c r="G152" s="176" t="s">
        <v>12</v>
      </c>
      <c r="H152" s="176"/>
      <c r="I152" s="177"/>
    </row>
    <row r="153" ht="23.25" spans="1:9">
      <c r="A153" s="176">
        <v>373001</v>
      </c>
      <c r="B153" s="176">
        <v>147</v>
      </c>
      <c r="C153" s="177" t="s">
        <v>201</v>
      </c>
      <c r="D153" s="176"/>
      <c r="E153" s="177" t="s">
        <v>201</v>
      </c>
      <c r="F153" s="177" t="s">
        <v>34</v>
      </c>
      <c r="G153" s="176" t="s">
        <v>12</v>
      </c>
      <c r="H153" s="176"/>
      <c r="I153" s="177"/>
    </row>
    <row r="154" ht="23.25" spans="1:9">
      <c r="A154" s="176">
        <v>470001</v>
      </c>
      <c r="B154" s="176">
        <v>148</v>
      </c>
      <c r="C154" s="177" t="s">
        <v>202</v>
      </c>
      <c r="D154" s="176"/>
      <c r="E154" s="177" t="s">
        <v>202</v>
      </c>
      <c r="F154" s="177" t="s">
        <v>34</v>
      </c>
      <c r="G154" s="176" t="s">
        <v>12</v>
      </c>
      <c r="H154" s="176"/>
      <c r="I154" s="177"/>
    </row>
    <row r="155" ht="23.25" spans="1:9">
      <c r="A155" s="176">
        <v>471001</v>
      </c>
      <c r="B155" s="176">
        <v>149</v>
      </c>
      <c r="C155" s="177" t="s">
        <v>203</v>
      </c>
      <c r="D155" s="176"/>
      <c r="E155" s="177" t="s">
        <v>203</v>
      </c>
      <c r="F155" s="177" t="s">
        <v>34</v>
      </c>
      <c r="G155" s="176" t="s">
        <v>12</v>
      </c>
      <c r="H155" s="176"/>
      <c r="I155" s="177"/>
    </row>
    <row r="156" ht="23.25" spans="1:9">
      <c r="A156" s="176">
        <v>363001</v>
      </c>
      <c r="B156" s="176">
        <v>150</v>
      </c>
      <c r="C156" s="177" t="s">
        <v>204</v>
      </c>
      <c r="D156" s="176"/>
      <c r="E156" s="177" t="s">
        <v>204</v>
      </c>
      <c r="F156" s="177" t="s">
        <v>34</v>
      </c>
      <c r="G156" s="176" t="s">
        <v>12</v>
      </c>
      <c r="H156" s="176"/>
      <c r="I156" s="177"/>
    </row>
    <row r="157" ht="23.25" spans="1:9">
      <c r="A157" s="176">
        <v>450001</v>
      </c>
      <c r="B157" s="176">
        <v>151</v>
      </c>
      <c r="C157" s="177" t="s">
        <v>205</v>
      </c>
      <c r="D157" s="176"/>
      <c r="E157" s="177" t="s">
        <v>205</v>
      </c>
      <c r="F157" s="177" t="s">
        <v>20</v>
      </c>
      <c r="G157" s="176" t="s">
        <v>12</v>
      </c>
      <c r="H157" s="176"/>
      <c r="I157" s="177"/>
    </row>
    <row r="158" ht="23.25" spans="1:9">
      <c r="A158" s="176">
        <v>454001</v>
      </c>
      <c r="B158" s="176">
        <v>152</v>
      </c>
      <c r="C158" s="177" t="s">
        <v>206</v>
      </c>
      <c r="D158" s="176"/>
      <c r="E158" s="177" t="s">
        <v>206</v>
      </c>
      <c r="F158" s="177" t="s">
        <v>34</v>
      </c>
      <c r="G158" s="176" t="s">
        <v>12</v>
      </c>
      <c r="H158" s="176"/>
      <c r="I158" s="177"/>
    </row>
    <row r="159" ht="23.25" spans="1:9">
      <c r="A159" s="176">
        <v>455001</v>
      </c>
      <c r="B159" s="176">
        <v>153</v>
      </c>
      <c r="C159" s="177" t="s">
        <v>207</v>
      </c>
      <c r="D159" s="176"/>
      <c r="E159" s="177" t="s">
        <v>207</v>
      </c>
      <c r="F159" s="177" t="s">
        <v>34</v>
      </c>
      <c r="G159" s="176" t="s">
        <v>12</v>
      </c>
      <c r="H159" s="176"/>
      <c r="I159" s="177"/>
    </row>
    <row r="160" ht="23.25" spans="1:9">
      <c r="A160" s="176">
        <v>457001</v>
      </c>
      <c r="B160" s="176">
        <v>154</v>
      </c>
      <c r="C160" s="177" t="s">
        <v>208</v>
      </c>
      <c r="D160" s="176"/>
      <c r="E160" s="177" t="s">
        <v>208</v>
      </c>
      <c r="F160" s="177" t="s">
        <v>34</v>
      </c>
      <c r="G160" s="176" t="s">
        <v>12</v>
      </c>
      <c r="H160" s="176"/>
      <c r="I160" s="177"/>
    </row>
    <row r="161" ht="23.25" spans="1:9">
      <c r="A161" s="176">
        <v>459001</v>
      </c>
      <c r="B161" s="176">
        <v>155</v>
      </c>
      <c r="C161" s="177" t="s">
        <v>209</v>
      </c>
      <c r="D161" s="176"/>
      <c r="E161" s="177" t="s">
        <v>209</v>
      </c>
      <c r="F161" s="177" t="s">
        <v>34</v>
      </c>
      <c r="G161" s="176" t="s">
        <v>12</v>
      </c>
      <c r="H161" s="176"/>
      <c r="I161" s="177"/>
    </row>
    <row r="162" ht="23.25" spans="1:9">
      <c r="A162" s="176">
        <v>461001</v>
      </c>
      <c r="B162" s="176">
        <v>156</v>
      </c>
      <c r="C162" s="177" t="s">
        <v>210</v>
      </c>
      <c r="D162" s="176"/>
      <c r="E162" s="177" t="s">
        <v>210</v>
      </c>
      <c r="F162" s="177" t="s">
        <v>34</v>
      </c>
      <c r="G162" s="176" t="s">
        <v>12</v>
      </c>
      <c r="H162" s="176"/>
      <c r="I162" s="177"/>
    </row>
    <row r="163" ht="23.25" spans="1:9">
      <c r="A163" s="176">
        <v>463001</v>
      </c>
      <c r="B163" s="176">
        <v>157</v>
      </c>
      <c r="C163" s="177" t="s">
        <v>211</v>
      </c>
      <c r="D163" s="176"/>
      <c r="E163" s="177" t="s">
        <v>211</v>
      </c>
      <c r="F163" s="177" t="s">
        <v>34</v>
      </c>
      <c r="G163" s="176" t="s">
        <v>12</v>
      </c>
      <c r="H163" s="176"/>
      <c r="I163" s="177"/>
    </row>
    <row r="164" ht="23.25" spans="1:9">
      <c r="A164" s="176">
        <v>465001</v>
      </c>
      <c r="B164" s="176">
        <v>158</v>
      </c>
      <c r="C164" s="177" t="s">
        <v>212</v>
      </c>
      <c r="D164" s="176"/>
      <c r="E164" s="177" t="s">
        <v>212</v>
      </c>
      <c r="F164" s="177" t="s">
        <v>34</v>
      </c>
      <c r="G164" s="176" t="s">
        <v>12</v>
      </c>
      <c r="H164" s="176"/>
      <c r="I164" s="177"/>
    </row>
    <row r="165" ht="23.25" spans="1:9">
      <c r="A165" s="176">
        <v>466001</v>
      </c>
      <c r="B165" s="176">
        <v>159</v>
      </c>
      <c r="C165" s="177" t="s">
        <v>213</v>
      </c>
      <c r="D165" s="176"/>
      <c r="E165" s="177" t="s">
        <v>213</v>
      </c>
      <c r="F165" s="177" t="s">
        <v>34</v>
      </c>
      <c r="G165" s="176" t="s">
        <v>12</v>
      </c>
      <c r="H165" s="176"/>
      <c r="I165" s="177"/>
    </row>
    <row r="166" ht="23.25" spans="1:9">
      <c r="A166" s="176">
        <v>467001</v>
      </c>
      <c r="B166" s="176">
        <v>160</v>
      </c>
      <c r="C166" s="177" t="s">
        <v>214</v>
      </c>
      <c r="D166" s="176"/>
      <c r="E166" s="177" t="s">
        <v>214</v>
      </c>
      <c r="F166" s="177" t="s">
        <v>34</v>
      </c>
      <c r="G166" s="176" t="s">
        <v>12</v>
      </c>
      <c r="H166" s="176"/>
      <c r="I166" s="177"/>
    </row>
    <row r="167" ht="23.25" spans="1:9">
      <c r="A167" s="176">
        <v>469001</v>
      </c>
      <c r="B167" s="176">
        <v>161</v>
      </c>
      <c r="C167" s="177" t="s">
        <v>215</v>
      </c>
      <c r="D167" s="176"/>
      <c r="E167" s="177" t="s">
        <v>215</v>
      </c>
      <c r="F167" s="177" t="s">
        <v>34</v>
      </c>
      <c r="G167" s="176" t="s">
        <v>12</v>
      </c>
      <c r="H167" s="176"/>
      <c r="I167" s="177"/>
    </row>
    <row r="168" ht="23.25" spans="1:9">
      <c r="A168" s="176">
        <v>250059</v>
      </c>
      <c r="B168" s="176">
        <v>162</v>
      </c>
      <c r="C168" s="177" t="s">
        <v>216</v>
      </c>
      <c r="D168" s="176"/>
      <c r="E168" s="177" t="s">
        <v>216</v>
      </c>
      <c r="F168" s="177" t="s">
        <v>20</v>
      </c>
      <c r="G168" s="176" t="s">
        <v>175</v>
      </c>
      <c r="H168" s="176"/>
      <c r="I168" s="177"/>
    </row>
    <row r="169" ht="23.25" spans="1:9">
      <c r="A169" s="176">
        <v>601001</v>
      </c>
      <c r="B169" s="176">
        <v>163</v>
      </c>
      <c r="C169" s="177" t="s">
        <v>217</v>
      </c>
      <c r="D169" s="176"/>
      <c r="E169" s="177" t="s">
        <v>217</v>
      </c>
      <c r="F169" s="177" t="s">
        <v>11</v>
      </c>
      <c r="G169" s="176" t="s">
        <v>12</v>
      </c>
      <c r="H169" s="176"/>
      <c r="I169" s="177"/>
    </row>
    <row r="170" ht="23.25" spans="1:9">
      <c r="A170" s="176">
        <v>602001</v>
      </c>
      <c r="B170" s="176">
        <v>164</v>
      </c>
      <c r="C170" s="177" t="s">
        <v>218</v>
      </c>
      <c r="D170" s="176"/>
      <c r="E170" s="177" t="s">
        <v>218</v>
      </c>
      <c r="F170" s="177" t="s">
        <v>11</v>
      </c>
      <c r="G170" s="176" t="s">
        <v>12</v>
      </c>
      <c r="H170" s="176"/>
      <c r="I170" s="177"/>
    </row>
    <row r="171" ht="23.25" spans="1:9">
      <c r="A171" s="176">
        <v>603001</v>
      </c>
      <c r="B171" s="176">
        <v>165</v>
      </c>
      <c r="C171" s="177" t="s">
        <v>219</v>
      </c>
      <c r="D171" s="176"/>
      <c r="E171" s="177" t="s">
        <v>219</v>
      </c>
      <c r="F171" s="177" t="s">
        <v>11</v>
      </c>
      <c r="G171" s="176" t="s">
        <v>12</v>
      </c>
      <c r="H171" s="176"/>
      <c r="I171" s="177"/>
    </row>
    <row r="172" ht="23.25" spans="1:9">
      <c r="A172" s="176">
        <v>604001</v>
      </c>
      <c r="B172" s="176">
        <v>166</v>
      </c>
      <c r="C172" s="177" t="s">
        <v>220</v>
      </c>
      <c r="D172" s="176"/>
      <c r="E172" s="177" t="s">
        <v>220</v>
      </c>
      <c r="F172" s="177" t="s">
        <v>11</v>
      </c>
      <c r="G172" s="176" t="s">
        <v>12</v>
      </c>
      <c r="H172" s="176"/>
      <c r="I172" s="177"/>
    </row>
    <row r="173" ht="23.25" spans="1:9">
      <c r="A173" s="176">
        <v>605001</v>
      </c>
      <c r="B173" s="176">
        <v>167</v>
      </c>
      <c r="C173" s="177" t="s">
        <v>221</v>
      </c>
      <c r="D173" s="176"/>
      <c r="E173" s="177" t="s">
        <v>221</v>
      </c>
      <c r="F173" s="177" t="s">
        <v>11</v>
      </c>
      <c r="G173" s="176" t="s">
        <v>12</v>
      </c>
      <c r="H173" s="176"/>
      <c r="I173" s="177"/>
    </row>
    <row r="174" ht="23.25" spans="1:9">
      <c r="A174" s="176">
        <v>606001</v>
      </c>
      <c r="B174" s="176">
        <v>168</v>
      </c>
      <c r="C174" s="177" t="s">
        <v>222</v>
      </c>
      <c r="D174" s="176"/>
      <c r="E174" s="177" t="s">
        <v>222</v>
      </c>
      <c r="F174" s="177" t="s">
        <v>11</v>
      </c>
      <c r="G174" s="176" t="s">
        <v>12</v>
      </c>
      <c r="H174" s="176"/>
      <c r="I174" s="177"/>
    </row>
    <row r="175" ht="23.25" spans="1:9">
      <c r="A175" s="176">
        <v>607001</v>
      </c>
      <c r="B175" s="176">
        <v>169</v>
      </c>
      <c r="C175" s="177" t="s">
        <v>223</v>
      </c>
      <c r="D175" s="176"/>
      <c r="E175" s="177" t="s">
        <v>223</v>
      </c>
      <c r="F175" s="177" t="s">
        <v>11</v>
      </c>
      <c r="G175" s="176" t="s">
        <v>12</v>
      </c>
      <c r="H175" s="176"/>
      <c r="I175" s="177"/>
    </row>
    <row r="176" ht="23.25" spans="1:9">
      <c r="A176" s="176">
        <v>608001</v>
      </c>
      <c r="B176" s="176">
        <v>170</v>
      </c>
      <c r="C176" s="177" t="s">
        <v>224</v>
      </c>
      <c r="D176" s="176"/>
      <c r="E176" s="177" t="s">
        <v>224</v>
      </c>
      <c r="F176" s="177" t="s">
        <v>11</v>
      </c>
      <c r="G176" s="176" t="s">
        <v>12</v>
      </c>
      <c r="H176" s="176"/>
      <c r="I176" s="177"/>
    </row>
    <row r="177" ht="23.25" spans="1:9">
      <c r="A177" s="176">
        <v>609001</v>
      </c>
      <c r="B177" s="176">
        <v>171</v>
      </c>
      <c r="C177" s="177" t="s">
        <v>225</v>
      </c>
      <c r="D177" s="176"/>
      <c r="E177" s="177" t="s">
        <v>225</v>
      </c>
      <c r="F177" s="177" t="s">
        <v>11</v>
      </c>
      <c r="G177" s="176" t="s">
        <v>12</v>
      </c>
      <c r="H177" s="176"/>
      <c r="I177" s="177"/>
    </row>
    <row r="178" ht="23.25" spans="1:9">
      <c r="A178" s="176">
        <v>610001</v>
      </c>
      <c r="B178" s="176">
        <v>172</v>
      </c>
      <c r="C178" s="177" t="s">
        <v>226</v>
      </c>
      <c r="D178" s="176"/>
      <c r="E178" s="177" t="s">
        <v>226</v>
      </c>
      <c r="F178" s="177" t="s">
        <v>11</v>
      </c>
      <c r="G178" s="176" t="s">
        <v>12</v>
      </c>
      <c r="H178" s="176"/>
      <c r="I178" s="177"/>
    </row>
    <row r="179" ht="23.25" spans="1:9">
      <c r="A179" s="176">
        <v>611001</v>
      </c>
      <c r="B179" s="176">
        <v>173</v>
      </c>
      <c r="C179" s="177" t="s">
        <v>227</v>
      </c>
      <c r="D179" s="176"/>
      <c r="E179" s="177" t="s">
        <v>227</v>
      </c>
      <c r="F179" s="177" t="s">
        <v>11</v>
      </c>
      <c r="G179" s="176" t="s">
        <v>12</v>
      </c>
      <c r="H179" s="176"/>
      <c r="I179" s="177"/>
    </row>
    <row r="180" ht="23.25" spans="1:9">
      <c r="A180" s="176">
        <v>612001</v>
      </c>
      <c r="B180" s="176">
        <v>174</v>
      </c>
      <c r="C180" s="177" t="s">
        <v>228</v>
      </c>
      <c r="D180" s="176"/>
      <c r="E180" s="177" t="s">
        <v>228</v>
      </c>
      <c r="F180" s="177" t="s">
        <v>11</v>
      </c>
      <c r="G180" s="176" t="s">
        <v>12</v>
      </c>
      <c r="H180" s="176"/>
      <c r="I180" s="177"/>
    </row>
    <row r="181" ht="23.25" spans="1:9">
      <c r="A181" s="176">
        <v>613001</v>
      </c>
      <c r="B181" s="176">
        <v>175</v>
      </c>
      <c r="C181" s="177" t="s">
        <v>229</v>
      </c>
      <c r="D181" s="176"/>
      <c r="E181" s="177" t="s">
        <v>229</v>
      </c>
      <c r="F181" s="177" t="s">
        <v>11</v>
      </c>
      <c r="G181" s="176" t="s">
        <v>12</v>
      </c>
      <c r="H181" s="176"/>
      <c r="I181" s="177"/>
    </row>
    <row r="182" ht="23.25" spans="1:9">
      <c r="A182" s="176">
        <v>614001</v>
      </c>
      <c r="B182" s="176">
        <v>176</v>
      </c>
      <c r="C182" s="177" t="s">
        <v>230</v>
      </c>
      <c r="D182" s="176"/>
      <c r="E182" s="177" t="s">
        <v>230</v>
      </c>
      <c r="F182" s="177" t="s">
        <v>11</v>
      </c>
      <c r="G182" s="176" t="s">
        <v>12</v>
      </c>
      <c r="H182" s="176"/>
      <c r="I182" s="177"/>
    </row>
    <row r="183" ht="23.25" spans="1:9">
      <c r="A183" s="176">
        <v>615001</v>
      </c>
      <c r="B183" s="176">
        <v>177</v>
      </c>
      <c r="C183" s="177" t="s">
        <v>231</v>
      </c>
      <c r="D183" s="176"/>
      <c r="E183" s="177" t="s">
        <v>231</v>
      </c>
      <c r="F183" s="177" t="s">
        <v>11</v>
      </c>
      <c r="G183" s="176" t="s">
        <v>12</v>
      </c>
      <c r="H183" s="176"/>
      <c r="I183" s="177"/>
    </row>
    <row r="184" ht="23.25" spans="1:9">
      <c r="A184" s="176">
        <v>616001</v>
      </c>
      <c r="B184" s="176">
        <v>178</v>
      </c>
      <c r="C184" s="177" t="s">
        <v>232</v>
      </c>
      <c r="D184" s="176"/>
      <c r="E184" s="177" t="s">
        <v>232</v>
      </c>
      <c r="F184" s="177" t="s">
        <v>11</v>
      </c>
      <c r="G184" s="176" t="s">
        <v>12</v>
      </c>
      <c r="H184" s="176"/>
      <c r="I184" s="177"/>
    </row>
    <row r="185" ht="23.25" spans="1:9">
      <c r="A185" s="176">
        <v>617001</v>
      </c>
      <c r="B185" s="176">
        <v>179</v>
      </c>
      <c r="C185" s="177" t="s">
        <v>233</v>
      </c>
      <c r="D185" s="176"/>
      <c r="E185" s="177" t="s">
        <v>233</v>
      </c>
      <c r="F185" s="177" t="s">
        <v>11</v>
      </c>
      <c r="G185" s="176" t="s">
        <v>12</v>
      </c>
      <c r="H185" s="176"/>
      <c r="I185" s="177"/>
    </row>
    <row r="186" ht="23.25" spans="1:9">
      <c r="A186" s="176">
        <v>618001</v>
      </c>
      <c r="B186" s="176">
        <v>180</v>
      </c>
      <c r="C186" s="177" t="s">
        <v>234</v>
      </c>
      <c r="D186" s="176"/>
      <c r="E186" s="177" t="s">
        <v>234</v>
      </c>
      <c r="F186" s="177" t="s">
        <v>11</v>
      </c>
      <c r="G186" s="176" t="s">
        <v>12</v>
      </c>
      <c r="H186" s="176"/>
      <c r="I186" s="177"/>
    </row>
    <row r="187" ht="23.25" spans="1:9">
      <c r="A187" s="176">
        <v>619001</v>
      </c>
      <c r="B187" s="176">
        <v>181</v>
      </c>
      <c r="C187" s="177" t="s">
        <v>235</v>
      </c>
      <c r="D187" s="176"/>
      <c r="E187" s="177" t="s">
        <v>235</v>
      </c>
      <c r="F187" s="177" t="s">
        <v>11</v>
      </c>
      <c r="G187" s="176" t="s">
        <v>12</v>
      </c>
      <c r="H187" s="176"/>
      <c r="I187" s="177"/>
    </row>
    <row r="188" ht="23.25" spans="1:9">
      <c r="A188" s="176">
        <v>620001</v>
      </c>
      <c r="B188" s="176">
        <v>182</v>
      </c>
      <c r="C188" s="177" t="s">
        <v>236</v>
      </c>
      <c r="D188" s="176"/>
      <c r="E188" s="177" t="s">
        <v>236</v>
      </c>
      <c r="F188" s="177" t="s">
        <v>11</v>
      </c>
      <c r="G188" s="176" t="s">
        <v>12</v>
      </c>
      <c r="H188" s="176"/>
      <c r="I188" s="177"/>
    </row>
    <row r="189" ht="23.25" spans="1:9">
      <c r="A189" s="176">
        <v>621001</v>
      </c>
      <c r="B189" s="176">
        <v>183</v>
      </c>
      <c r="C189" s="177" t="s">
        <v>237</v>
      </c>
      <c r="D189" s="176"/>
      <c r="E189" s="177" t="s">
        <v>237</v>
      </c>
      <c r="F189" s="177" t="s">
        <v>11</v>
      </c>
      <c r="G189" s="176" t="s">
        <v>12</v>
      </c>
      <c r="H189" s="176"/>
      <c r="I189" s="177"/>
    </row>
    <row r="190" ht="23.25" spans="1:9">
      <c r="A190" s="176">
        <v>622001</v>
      </c>
      <c r="B190" s="176">
        <v>184</v>
      </c>
      <c r="C190" s="177" t="s">
        <v>238</v>
      </c>
      <c r="D190" s="176"/>
      <c r="E190" s="177" t="s">
        <v>238</v>
      </c>
      <c r="F190" s="177" t="s">
        <v>11</v>
      </c>
      <c r="G190" s="176" t="s">
        <v>12</v>
      </c>
      <c r="H190" s="176"/>
      <c r="I190" s="177"/>
    </row>
    <row r="191" ht="23.25" spans="1:9">
      <c r="A191" s="176">
        <v>623001</v>
      </c>
      <c r="B191" s="176">
        <v>185</v>
      </c>
      <c r="C191" s="177" t="s">
        <v>239</v>
      </c>
      <c r="D191" s="176"/>
      <c r="E191" s="177" t="s">
        <v>239</v>
      </c>
      <c r="F191" s="177" t="s">
        <v>11</v>
      </c>
      <c r="G191" s="176" t="s">
        <v>12</v>
      </c>
      <c r="H191" s="176"/>
      <c r="I191" s="177"/>
    </row>
    <row r="192" ht="23.25" spans="1:9">
      <c r="A192" s="176">
        <v>624001</v>
      </c>
      <c r="B192" s="176">
        <v>186</v>
      </c>
      <c r="C192" s="177" t="s">
        <v>240</v>
      </c>
      <c r="D192" s="176"/>
      <c r="E192" s="177" t="s">
        <v>240</v>
      </c>
      <c r="F192" s="177" t="s">
        <v>11</v>
      </c>
      <c r="G192" s="176" t="s">
        <v>12</v>
      </c>
      <c r="H192" s="176"/>
      <c r="I192" s="177"/>
    </row>
    <row r="193" ht="23.25" spans="1:9">
      <c r="A193" s="176">
        <v>625001</v>
      </c>
      <c r="B193" s="176">
        <v>187</v>
      </c>
      <c r="C193" s="177" t="s">
        <v>241</v>
      </c>
      <c r="D193" s="176"/>
      <c r="E193" s="177" t="s">
        <v>241</v>
      </c>
      <c r="F193" s="177" t="s">
        <v>11</v>
      </c>
      <c r="G193" s="176" t="s">
        <v>12</v>
      </c>
      <c r="H193" s="176"/>
      <c r="I193" s="177"/>
    </row>
    <row r="194" ht="23.25" spans="1:9">
      <c r="A194" s="176">
        <v>626001</v>
      </c>
      <c r="B194" s="176">
        <v>188</v>
      </c>
      <c r="C194" s="177" t="s">
        <v>242</v>
      </c>
      <c r="D194" s="176"/>
      <c r="E194" s="177" t="s">
        <v>242</v>
      </c>
      <c r="F194" s="177" t="s">
        <v>11</v>
      </c>
      <c r="G194" s="176" t="s">
        <v>12</v>
      </c>
      <c r="H194" s="176"/>
      <c r="I194" s="177"/>
    </row>
    <row r="195" ht="23.25" spans="1:9">
      <c r="A195" s="176">
        <v>627001</v>
      </c>
      <c r="B195" s="176">
        <v>189</v>
      </c>
      <c r="C195" s="177" t="s">
        <v>243</v>
      </c>
      <c r="D195" s="176"/>
      <c r="E195" s="177" t="s">
        <v>243</v>
      </c>
      <c r="F195" s="177" t="s">
        <v>11</v>
      </c>
      <c r="G195" s="176" t="s">
        <v>12</v>
      </c>
      <c r="H195" s="176"/>
      <c r="I195" s="177"/>
    </row>
    <row r="196" ht="23.25" spans="1:9">
      <c r="A196" s="176">
        <v>628001</v>
      </c>
      <c r="B196" s="176">
        <v>190</v>
      </c>
      <c r="C196" s="177" t="s">
        <v>244</v>
      </c>
      <c r="D196" s="176"/>
      <c r="E196" s="177" t="s">
        <v>244</v>
      </c>
      <c r="F196" s="177" t="s">
        <v>11</v>
      </c>
      <c r="G196" s="176" t="s">
        <v>12</v>
      </c>
      <c r="H196" s="176"/>
      <c r="I196" s="177"/>
    </row>
    <row r="197" ht="23.25" spans="1:9">
      <c r="A197" s="176">
        <v>629001</v>
      </c>
      <c r="B197" s="176">
        <v>191</v>
      </c>
      <c r="C197" s="177" t="s">
        <v>245</v>
      </c>
      <c r="D197" s="176"/>
      <c r="E197" s="177" t="s">
        <v>245</v>
      </c>
      <c r="F197" s="177" t="s">
        <v>11</v>
      </c>
      <c r="G197" s="176" t="s">
        <v>12</v>
      </c>
      <c r="H197" s="176"/>
      <c r="I197" s="177"/>
    </row>
    <row r="198" ht="23.25" spans="1:9">
      <c r="A198" s="176">
        <v>630001</v>
      </c>
      <c r="B198" s="176">
        <v>192</v>
      </c>
      <c r="C198" s="177" t="s">
        <v>246</v>
      </c>
      <c r="D198" s="176"/>
      <c r="E198" s="177" t="s">
        <v>246</v>
      </c>
      <c r="F198" s="177" t="s">
        <v>11</v>
      </c>
      <c r="G198" s="176" t="s">
        <v>12</v>
      </c>
      <c r="H198" s="176"/>
      <c r="I198" s="177"/>
    </row>
    <row r="199" ht="23.25" spans="1:9">
      <c r="A199" s="176">
        <v>631001</v>
      </c>
      <c r="B199" s="176">
        <v>193</v>
      </c>
      <c r="C199" s="177" t="s">
        <v>247</v>
      </c>
      <c r="D199" s="176"/>
      <c r="E199" s="177" t="s">
        <v>247</v>
      </c>
      <c r="F199" s="177" t="s">
        <v>11</v>
      </c>
      <c r="G199" s="176" t="s">
        <v>12</v>
      </c>
      <c r="H199" s="176"/>
      <c r="I199" s="177"/>
    </row>
    <row r="200" ht="23.25" spans="1:9">
      <c r="A200" s="176">
        <v>632001</v>
      </c>
      <c r="B200" s="176">
        <v>194</v>
      </c>
      <c r="C200" s="177" t="s">
        <v>248</v>
      </c>
      <c r="D200" s="176"/>
      <c r="E200" s="177" t="s">
        <v>248</v>
      </c>
      <c r="F200" s="177" t="s">
        <v>11</v>
      </c>
      <c r="G200" s="176" t="s">
        <v>12</v>
      </c>
      <c r="H200" s="176"/>
      <c r="I200" s="177"/>
    </row>
    <row r="201" ht="23.25" spans="1:9">
      <c r="A201" s="176">
        <v>633001</v>
      </c>
      <c r="B201" s="176">
        <v>195</v>
      </c>
      <c r="C201" s="177" t="s">
        <v>249</v>
      </c>
      <c r="D201" s="176"/>
      <c r="E201" s="177" t="s">
        <v>249</v>
      </c>
      <c r="F201" s="177" t="s">
        <v>11</v>
      </c>
      <c r="G201" s="176" t="s">
        <v>12</v>
      </c>
      <c r="H201" s="176"/>
      <c r="I201" s="177"/>
    </row>
    <row r="202" ht="23.25" spans="1:9">
      <c r="A202" s="176">
        <v>634001</v>
      </c>
      <c r="B202" s="176">
        <v>196</v>
      </c>
      <c r="C202" s="177" t="s">
        <v>250</v>
      </c>
      <c r="D202" s="176"/>
      <c r="E202" s="177" t="s">
        <v>250</v>
      </c>
      <c r="F202" s="177" t="s">
        <v>11</v>
      </c>
      <c r="G202" s="176" t="s">
        <v>12</v>
      </c>
      <c r="H202" s="176"/>
      <c r="I202" s="177"/>
    </row>
    <row r="203" ht="23.25" spans="1:9">
      <c r="A203" s="176">
        <v>635001</v>
      </c>
      <c r="B203" s="176">
        <v>197</v>
      </c>
      <c r="C203" s="177" t="s">
        <v>251</v>
      </c>
      <c r="D203" s="176"/>
      <c r="E203" s="177" t="s">
        <v>251</v>
      </c>
      <c r="F203" s="177" t="s">
        <v>11</v>
      </c>
      <c r="G203" s="176" t="s">
        <v>12</v>
      </c>
      <c r="H203" s="176"/>
      <c r="I203" s="177"/>
    </row>
    <row r="204" ht="23.25" spans="1:9">
      <c r="A204" s="176">
        <v>636001</v>
      </c>
      <c r="B204" s="176">
        <v>198</v>
      </c>
      <c r="C204" s="177" t="s">
        <v>252</v>
      </c>
      <c r="D204" s="176"/>
      <c r="E204" s="177" t="s">
        <v>252</v>
      </c>
      <c r="F204" s="177" t="s">
        <v>11</v>
      </c>
      <c r="G204" s="176" t="s">
        <v>12</v>
      </c>
      <c r="H204" s="176"/>
      <c r="I204" s="177"/>
    </row>
    <row r="205" ht="23.25" spans="1:9">
      <c r="A205" s="176">
        <v>637001</v>
      </c>
      <c r="B205" s="176">
        <v>199</v>
      </c>
      <c r="C205" s="177" t="s">
        <v>253</v>
      </c>
      <c r="D205" s="176"/>
      <c r="E205" s="177" t="s">
        <v>253</v>
      </c>
      <c r="F205" s="177" t="s">
        <v>11</v>
      </c>
      <c r="G205" s="176" t="s">
        <v>12</v>
      </c>
      <c r="H205" s="176"/>
      <c r="I205" s="177"/>
    </row>
    <row r="206" ht="23.25" spans="1:9">
      <c r="A206" s="176">
        <v>638001</v>
      </c>
      <c r="B206" s="176">
        <v>200</v>
      </c>
      <c r="C206" s="177" t="s">
        <v>254</v>
      </c>
      <c r="D206" s="176"/>
      <c r="E206" s="177" t="s">
        <v>254</v>
      </c>
      <c r="F206" s="177" t="s">
        <v>11</v>
      </c>
      <c r="G206" s="176" t="s">
        <v>12</v>
      </c>
      <c r="H206" s="176"/>
      <c r="I206" s="177"/>
    </row>
    <row r="207" ht="23.25" spans="1:9">
      <c r="A207" s="176">
        <v>641001</v>
      </c>
      <c r="B207" s="176">
        <v>201</v>
      </c>
      <c r="C207" s="177" t="s">
        <v>255</v>
      </c>
      <c r="D207" s="176"/>
      <c r="E207" s="177" t="s">
        <v>255</v>
      </c>
      <c r="F207" s="177" t="s">
        <v>11</v>
      </c>
      <c r="G207" s="176" t="s">
        <v>12</v>
      </c>
      <c r="H207" s="176"/>
      <c r="I207" s="177"/>
    </row>
    <row r="208" ht="23.25" spans="1:9">
      <c r="A208" s="176">
        <v>642001</v>
      </c>
      <c r="B208" s="176">
        <v>202</v>
      </c>
      <c r="C208" s="177" t="s">
        <v>256</v>
      </c>
      <c r="D208" s="176"/>
      <c r="E208" s="177" t="s">
        <v>256</v>
      </c>
      <c r="F208" s="177" t="s">
        <v>11</v>
      </c>
      <c r="G208" s="176" t="s">
        <v>12</v>
      </c>
      <c r="H208" s="176"/>
      <c r="I208" s="177"/>
    </row>
    <row r="209" ht="23.25" spans="1:9">
      <c r="A209" s="176">
        <v>643001</v>
      </c>
      <c r="B209" s="176">
        <v>203</v>
      </c>
      <c r="C209" s="177" t="s">
        <v>257</v>
      </c>
      <c r="D209" s="176"/>
      <c r="E209" s="177" t="s">
        <v>257</v>
      </c>
      <c r="F209" s="177" t="s">
        <v>11</v>
      </c>
      <c r="G209" s="176" t="s">
        <v>12</v>
      </c>
      <c r="H209" s="176"/>
      <c r="I209" s="177"/>
    </row>
    <row r="210" ht="23.25" spans="1:9">
      <c r="A210" s="176">
        <v>644001</v>
      </c>
      <c r="B210" s="176">
        <v>204</v>
      </c>
      <c r="C210" s="177" t="s">
        <v>258</v>
      </c>
      <c r="D210" s="176"/>
      <c r="E210" s="177" t="s">
        <v>258</v>
      </c>
      <c r="F210" s="177" t="s">
        <v>11</v>
      </c>
      <c r="G210" s="176" t="s">
        <v>12</v>
      </c>
      <c r="H210" s="176"/>
      <c r="I210" s="177"/>
    </row>
    <row r="211" ht="23.25" spans="1:9">
      <c r="A211" s="176">
        <v>645001</v>
      </c>
      <c r="B211" s="176">
        <v>205</v>
      </c>
      <c r="C211" s="177" t="s">
        <v>259</v>
      </c>
      <c r="D211" s="176"/>
      <c r="E211" s="177" t="s">
        <v>259</v>
      </c>
      <c r="F211" s="177" t="s">
        <v>11</v>
      </c>
      <c r="G211" s="176" t="s">
        <v>12</v>
      </c>
      <c r="H211" s="176"/>
      <c r="I211" s="177"/>
    </row>
    <row r="212" ht="23.25" spans="1:9">
      <c r="A212" s="176">
        <v>646001</v>
      </c>
      <c r="B212" s="176">
        <v>206</v>
      </c>
      <c r="C212" s="177" t="s">
        <v>260</v>
      </c>
      <c r="D212" s="176"/>
      <c r="E212" s="177" t="s">
        <v>260</v>
      </c>
      <c r="F212" s="177" t="s">
        <v>11</v>
      </c>
      <c r="G212" s="176" t="s">
        <v>12</v>
      </c>
      <c r="H212" s="176"/>
      <c r="I212" s="177"/>
    </row>
    <row r="213" ht="23.25" spans="1:9">
      <c r="A213" s="176">
        <v>647001</v>
      </c>
      <c r="B213" s="176">
        <v>207</v>
      </c>
      <c r="C213" s="177" t="s">
        <v>261</v>
      </c>
      <c r="D213" s="176"/>
      <c r="E213" s="177" t="s">
        <v>261</v>
      </c>
      <c r="F213" s="177" t="s">
        <v>11</v>
      </c>
      <c r="G213" s="176" t="s">
        <v>12</v>
      </c>
      <c r="H213" s="176"/>
      <c r="I213" s="177"/>
    </row>
    <row r="214" ht="23.25" spans="1:9">
      <c r="A214" s="176">
        <v>648001</v>
      </c>
      <c r="B214" s="176">
        <v>208</v>
      </c>
      <c r="C214" s="177" t="s">
        <v>262</v>
      </c>
      <c r="D214" s="176"/>
      <c r="E214" s="177" t="s">
        <v>262</v>
      </c>
      <c r="F214" s="177" t="s">
        <v>11</v>
      </c>
      <c r="G214" s="176" t="s">
        <v>12</v>
      </c>
      <c r="H214" s="176"/>
      <c r="I214" s="177"/>
    </row>
    <row r="215" ht="23.25" spans="1:9">
      <c r="A215" s="176">
        <v>649001</v>
      </c>
      <c r="B215" s="176">
        <v>209</v>
      </c>
      <c r="C215" s="177" t="s">
        <v>263</v>
      </c>
      <c r="D215" s="176"/>
      <c r="E215" s="177" t="s">
        <v>263</v>
      </c>
      <c r="F215" s="177" t="s">
        <v>11</v>
      </c>
      <c r="G215" s="176" t="s">
        <v>12</v>
      </c>
      <c r="H215" s="176"/>
      <c r="I215" s="177"/>
    </row>
    <row r="216" ht="23.25" spans="1:9">
      <c r="A216" s="176">
        <v>650001</v>
      </c>
      <c r="B216" s="176">
        <v>210</v>
      </c>
      <c r="C216" s="177" t="s">
        <v>264</v>
      </c>
      <c r="D216" s="176"/>
      <c r="E216" s="177" t="s">
        <v>264</v>
      </c>
      <c r="F216" s="177" t="s">
        <v>11</v>
      </c>
      <c r="G216" s="176" t="s">
        <v>12</v>
      </c>
      <c r="H216" s="176"/>
      <c r="I216" s="177"/>
    </row>
    <row r="217" ht="23.25" spans="1:9">
      <c r="A217" s="176">
        <v>651001</v>
      </c>
      <c r="B217" s="176">
        <v>211</v>
      </c>
      <c r="C217" s="177" t="s">
        <v>265</v>
      </c>
      <c r="D217" s="176"/>
      <c r="E217" s="177" t="s">
        <v>265</v>
      </c>
      <c r="F217" s="177" t="s">
        <v>11</v>
      </c>
      <c r="G217" s="176" t="s">
        <v>12</v>
      </c>
      <c r="H217" s="176"/>
      <c r="I217" s="177"/>
    </row>
    <row r="218" ht="23.25" spans="1:9">
      <c r="A218" s="176">
        <v>652001</v>
      </c>
      <c r="B218" s="176">
        <v>212</v>
      </c>
      <c r="C218" s="177" t="s">
        <v>266</v>
      </c>
      <c r="D218" s="176"/>
      <c r="E218" s="177" t="s">
        <v>266</v>
      </c>
      <c r="F218" s="177" t="s">
        <v>11</v>
      </c>
      <c r="G218" s="176" t="s">
        <v>12</v>
      </c>
      <c r="H218" s="176"/>
      <c r="I218" s="177"/>
    </row>
    <row r="219" ht="23.25" spans="1:9">
      <c r="A219" s="176">
        <v>653001</v>
      </c>
      <c r="B219" s="176">
        <v>213</v>
      </c>
      <c r="C219" s="177" t="s">
        <v>267</v>
      </c>
      <c r="D219" s="176"/>
      <c r="E219" s="177" t="s">
        <v>267</v>
      </c>
      <c r="F219" s="177" t="s">
        <v>11</v>
      </c>
      <c r="G219" s="176" t="s">
        <v>12</v>
      </c>
      <c r="H219" s="176"/>
      <c r="I219" s="177"/>
    </row>
    <row r="220" ht="23.25" spans="1:9">
      <c r="A220" s="176">
        <v>654001</v>
      </c>
      <c r="B220" s="176">
        <v>214</v>
      </c>
      <c r="C220" s="177" t="s">
        <v>268</v>
      </c>
      <c r="D220" s="176"/>
      <c r="E220" s="177" t="s">
        <v>268</v>
      </c>
      <c r="F220" s="177" t="s">
        <v>11</v>
      </c>
      <c r="G220" s="176" t="s">
        <v>12</v>
      </c>
      <c r="H220" s="176"/>
      <c r="I220" s="177"/>
    </row>
    <row r="221" ht="23.25" spans="1:9">
      <c r="A221" s="176">
        <v>655001</v>
      </c>
      <c r="B221" s="176">
        <v>215</v>
      </c>
      <c r="C221" s="177" t="s">
        <v>269</v>
      </c>
      <c r="D221" s="176"/>
      <c r="E221" s="177" t="s">
        <v>269</v>
      </c>
      <c r="F221" s="177" t="s">
        <v>11</v>
      </c>
      <c r="G221" s="176" t="s">
        <v>12</v>
      </c>
      <c r="H221" s="176"/>
      <c r="I221" s="177"/>
    </row>
    <row r="222" ht="23.25" spans="1:9">
      <c r="A222" s="176">
        <v>656001</v>
      </c>
      <c r="B222" s="176">
        <v>216</v>
      </c>
      <c r="C222" s="177" t="s">
        <v>270</v>
      </c>
      <c r="D222" s="176"/>
      <c r="E222" s="177" t="s">
        <v>270</v>
      </c>
      <c r="F222" s="177" t="s">
        <v>11</v>
      </c>
      <c r="G222" s="176" t="s">
        <v>12</v>
      </c>
      <c r="H222" s="176"/>
      <c r="I222" s="177"/>
    </row>
    <row r="223" ht="23.25" spans="1:9">
      <c r="A223" s="176">
        <v>657001</v>
      </c>
      <c r="B223" s="176">
        <v>217</v>
      </c>
      <c r="C223" s="177" t="s">
        <v>271</v>
      </c>
      <c r="D223" s="176"/>
      <c r="E223" s="177" t="s">
        <v>271</v>
      </c>
      <c r="F223" s="177" t="s">
        <v>11</v>
      </c>
      <c r="G223" s="176" t="s">
        <v>12</v>
      </c>
      <c r="H223" s="176"/>
      <c r="I223" s="177"/>
    </row>
    <row r="224" ht="23.25" spans="1:9">
      <c r="A224" s="176">
        <v>658001</v>
      </c>
      <c r="B224" s="176">
        <v>218</v>
      </c>
      <c r="C224" s="177" t="s">
        <v>272</v>
      </c>
      <c r="D224" s="176"/>
      <c r="E224" s="177" t="s">
        <v>272</v>
      </c>
      <c r="F224" s="177" t="s">
        <v>11</v>
      </c>
      <c r="G224" s="176" t="s">
        <v>12</v>
      </c>
      <c r="H224" s="176"/>
      <c r="I224" s="177"/>
    </row>
    <row r="225" ht="23.25" spans="1:9">
      <c r="A225" s="176">
        <v>659001</v>
      </c>
      <c r="B225" s="176">
        <v>219</v>
      </c>
      <c r="C225" s="177" t="s">
        <v>273</v>
      </c>
      <c r="D225" s="176"/>
      <c r="E225" s="177" t="s">
        <v>273</v>
      </c>
      <c r="F225" s="177" t="s">
        <v>11</v>
      </c>
      <c r="G225" s="176" t="s">
        <v>12</v>
      </c>
      <c r="H225" s="176"/>
      <c r="I225" s="177"/>
    </row>
    <row r="226" ht="23.25" spans="1:9">
      <c r="A226" s="176">
        <v>660001</v>
      </c>
      <c r="B226" s="176">
        <v>220</v>
      </c>
      <c r="C226" s="177" t="s">
        <v>274</v>
      </c>
      <c r="D226" s="176"/>
      <c r="E226" s="177" t="s">
        <v>274</v>
      </c>
      <c r="F226" s="177" t="s">
        <v>11</v>
      </c>
      <c r="G226" s="176" t="s">
        <v>12</v>
      </c>
      <c r="H226" s="176"/>
      <c r="I226" s="177"/>
    </row>
    <row r="227" ht="23.25" spans="1:9">
      <c r="A227" s="176">
        <v>661001</v>
      </c>
      <c r="B227" s="176">
        <v>221</v>
      </c>
      <c r="C227" s="177" t="s">
        <v>275</v>
      </c>
      <c r="D227" s="176"/>
      <c r="E227" s="177" t="s">
        <v>275</v>
      </c>
      <c r="F227" s="177" t="s">
        <v>11</v>
      </c>
      <c r="G227" s="176" t="s">
        <v>12</v>
      </c>
      <c r="H227" s="176"/>
      <c r="I227" s="177"/>
    </row>
    <row r="228" ht="23.25" spans="1:9">
      <c r="A228" s="176">
        <v>662001</v>
      </c>
      <c r="B228" s="176">
        <v>222</v>
      </c>
      <c r="C228" s="177" t="s">
        <v>276</v>
      </c>
      <c r="D228" s="176"/>
      <c r="E228" s="177" t="s">
        <v>276</v>
      </c>
      <c r="F228" s="177" t="s">
        <v>11</v>
      </c>
      <c r="G228" s="176" t="s">
        <v>12</v>
      </c>
      <c r="H228" s="176"/>
      <c r="I228" s="177"/>
    </row>
    <row r="229" ht="23.25" spans="1:9">
      <c r="A229" s="176">
        <v>663001</v>
      </c>
      <c r="B229" s="176">
        <v>223</v>
      </c>
      <c r="C229" s="177" t="s">
        <v>277</v>
      </c>
      <c r="D229" s="176"/>
      <c r="E229" s="177" t="s">
        <v>277</v>
      </c>
      <c r="F229" s="177" t="s">
        <v>11</v>
      </c>
      <c r="G229" s="176" t="s">
        <v>12</v>
      </c>
      <c r="H229" s="176"/>
      <c r="I229" s="177"/>
    </row>
    <row r="230" ht="23.25" spans="1:9">
      <c r="A230" s="176">
        <v>664001</v>
      </c>
      <c r="B230" s="176">
        <v>224</v>
      </c>
      <c r="C230" s="177" t="s">
        <v>278</v>
      </c>
      <c r="D230" s="176"/>
      <c r="E230" s="177" t="s">
        <v>278</v>
      </c>
      <c r="F230" s="177" t="s">
        <v>11</v>
      </c>
      <c r="G230" s="176" t="s">
        <v>12</v>
      </c>
      <c r="H230" s="176"/>
      <c r="I230" s="177"/>
    </row>
    <row r="231" ht="23.25" spans="1:9">
      <c r="A231" s="176">
        <v>665001</v>
      </c>
      <c r="B231" s="176">
        <v>225</v>
      </c>
      <c r="C231" s="177" t="s">
        <v>279</v>
      </c>
      <c r="D231" s="176"/>
      <c r="E231" s="177" t="s">
        <v>279</v>
      </c>
      <c r="F231" s="177" t="s">
        <v>11</v>
      </c>
      <c r="G231" s="176" t="s">
        <v>12</v>
      </c>
      <c r="H231" s="176"/>
      <c r="I231" s="177"/>
    </row>
    <row r="232" ht="23.25" spans="1:9">
      <c r="A232" s="176">
        <v>666001</v>
      </c>
      <c r="B232" s="176">
        <v>226</v>
      </c>
      <c r="C232" s="177" t="s">
        <v>280</v>
      </c>
      <c r="D232" s="176"/>
      <c r="E232" s="177" t="s">
        <v>280</v>
      </c>
      <c r="F232" s="177" t="s">
        <v>11</v>
      </c>
      <c r="G232" s="176" t="s">
        <v>12</v>
      </c>
      <c r="H232" s="176"/>
      <c r="I232" s="177"/>
    </row>
    <row r="233" ht="23.25" spans="1:9">
      <c r="A233" s="176">
        <v>667001</v>
      </c>
      <c r="B233" s="176">
        <v>227</v>
      </c>
      <c r="C233" s="177" t="s">
        <v>281</v>
      </c>
      <c r="D233" s="176"/>
      <c r="E233" s="177" t="s">
        <v>281</v>
      </c>
      <c r="F233" s="177" t="s">
        <v>11</v>
      </c>
      <c r="G233" s="176" t="s">
        <v>12</v>
      </c>
      <c r="H233" s="176"/>
      <c r="I233" s="177"/>
    </row>
    <row r="234" ht="23.25" spans="1:9">
      <c r="A234" s="176">
        <v>668001</v>
      </c>
      <c r="B234" s="176">
        <v>228</v>
      </c>
      <c r="C234" s="177" t="s">
        <v>282</v>
      </c>
      <c r="D234" s="176"/>
      <c r="E234" s="177" t="s">
        <v>282</v>
      </c>
      <c r="F234" s="177" t="s">
        <v>11</v>
      </c>
      <c r="G234" s="176" t="s">
        <v>12</v>
      </c>
      <c r="H234" s="176"/>
      <c r="I234" s="177"/>
    </row>
    <row r="235" ht="23.25" spans="1:9">
      <c r="A235" s="176">
        <v>669001</v>
      </c>
      <c r="B235" s="176">
        <v>229</v>
      </c>
      <c r="C235" s="177" t="s">
        <v>283</v>
      </c>
      <c r="D235" s="176"/>
      <c r="E235" s="177" t="s">
        <v>283</v>
      </c>
      <c r="F235" s="177" t="s">
        <v>11</v>
      </c>
      <c r="G235" s="176" t="s">
        <v>12</v>
      </c>
      <c r="H235" s="176"/>
      <c r="I235" s="177"/>
    </row>
    <row r="236" ht="23.25" spans="1:9">
      <c r="A236" s="176">
        <v>670001</v>
      </c>
      <c r="B236" s="176">
        <v>230</v>
      </c>
      <c r="C236" s="177" t="s">
        <v>284</v>
      </c>
      <c r="D236" s="176"/>
      <c r="E236" s="177" t="s">
        <v>284</v>
      </c>
      <c r="F236" s="177" t="s">
        <v>11</v>
      </c>
      <c r="G236" s="176" t="s">
        <v>12</v>
      </c>
      <c r="H236" s="176"/>
      <c r="I236" s="177"/>
    </row>
    <row r="237" ht="23.25" spans="1:9">
      <c r="A237" s="176">
        <v>671001</v>
      </c>
      <c r="B237" s="176">
        <v>231</v>
      </c>
      <c r="C237" s="177" t="s">
        <v>285</v>
      </c>
      <c r="D237" s="176"/>
      <c r="E237" s="177" t="s">
        <v>285</v>
      </c>
      <c r="F237" s="177" t="s">
        <v>11</v>
      </c>
      <c r="G237" s="176" t="s">
        <v>12</v>
      </c>
      <c r="H237" s="176"/>
      <c r="I237" s="177"/>
    </row>
    <row r="238" ht="23.25" spans="1:9">
      <c r="A238" s="176">
        <v>672001</v>
      </c>
      <c r="B238" s="176">
        <v>232</v>
      </c>
      <c r="C238" s="177" t="s">
        <v>286</v>
      </c>
      <c r="D238" s="176"/>
      <c r="E238" s="177" t="s">
        <v>286</v>
      </c>
      <c r="F238" s="177" t="s">
        <v>11</v>
      </c>
      <c r="G238" s="176" t="s">
        <v>12</v>
      </c>
      <c r="H238" s="176"/>
      <c r="I238" s="177"/>
    </row>
    <row r="239" ht="23.25" spans="1:9">
      <c r="A239" s="176">
        <v>673001</v>
      </c>
      <c r="B239" s="176">
        <v>233</v>
      </c>
      <c r="C239" s="177" t="s">
        <v>287</v>
      </c>
      <c r="D239" s="176"/>
      <c r="E239" s="177" t="s">
        <v>287</v>
      </c>
      <c r="F239" s="177" t="s">
        <v>11</v>
      </c>
      <c r="G239" s="176" t="s">
        <v>12</v>
      </c>
      <c r="H239" s="176"/>
      <c r="I239" s="177"/>
    </row>
    <row r="240" ht="23.25" spans="1:9">
      <c r="A240" s="176">
        <v>674001</v>
      </c>
      <c r="B240" s="176">
        <v>234</v>
      </c>
      <c r="C240" s="177" t="s">
        <v>288</v>
      </c>
      <c r="D240" s="176"/>
      <c r="E240" s="177" t="s">
        <v>288</v>
      </c>
      <c r="F240" s="177" t="s">
        <v>11</v>
      </c>
      <c r="G240" s="176" t="s">
        <v>12</v>
      </c>
      <c r="H240" s="176"/>
      <c r="I240" s="177"/>
    </row>
    <row r="241" ht="23.25" spans="1:9">
      <c r="A241" s="176">
        <v>675001</v>
      </c>
      <c r="B241" s="176">
        <v>235</v>
      </c>
      <c r="C241" s="177" t="s">
        <v>289</v>
      </c>
      <c r="D241" s="176"/>
      <c r="E241" s="177" t="s">
        <v>289</v>
      </c>
      <c r="F241" s="177" t="s">
        <v>11</v>
      </c>
      <c r="G241" s="176" t="s">
        <v>12</v>
      </c>
      <c r="H241" s="176"/>
      <c r="I241" s="177"/>
    </row>
    <row r="242" ht="23.25" spans="1:9">
      <c r="A242" s="176">
        <v>676001</v>
      </c>
      <c r="B242" s="176">
        <v>236</v>
      </c>
      <c r="C242" s="177" t="s">
        <v>290</v>
      </c>
      <c r="D242" s="176"/>
      <c r="E242" s="177" t="s">
        <v>290</v>
      </c>
      <c r="F242" s="177" t="s">
        <v>11</v>
      </c>
      <c r="G242" s="176" t="s">
        <v>12</v>
      </c>
      <c r="H242" s="176"/>
      <c r="I242" s="177"/>
    </row>
    <row r="243" ht="23.25" spans="1:9">
      <c r="A243" s="176">
        <v>677001</v>
      </c>
      <c r="B243" s="176">
        <v>237</v>
      </c>
      <c r="C243" s="177" t="s">
        <v>291</v>
      </c>
      <c r="D243" s="176"/>
      <c r="E243" s="177" t="s">
        <v>291</v>
      </c>
      <c r="F243" s="177" t="s">
        <v>11</v>
      </c>
      <c r="G243" s="176" t="s">
        <v>12</v>
      </c>
      <c r="H243" s="176"/>
      <c r="I243" s="177"/>
    </row>
    <row r="244" ht="23.25" spans="1:9">
      <c r="A244" s="176">
        <v>678001</v>
      </c>
      <c r="B244" s="176">
        <v>238</v>
      </c>
      <c r="C244" s="177" t="s">
        <v>292</v>
      </c>
      <c r="D244" s="176"/>
      <c r="E244" s="177" t="s">
        <v>292</v>
      </c>
      <c r="F244" s="177" t="s">
        <v>11</v>
      </c>
      <c r="G244" s="176" t="s">
        <v>12</v>
      </c>
      <c r="H244" s="176"/>
      <c r="I244" s="177"/>
    </row>
    <row r="245" ht="23.25" spans="1:9">
      <c r="A245" s="176">
        <v>194001</v>
      </c>
      <c r="B245" s="176">
        <v>239</v>
      </c>
      <c r="C245" s="177" t="s">
        <v>293</v>
      </c>
      <c r="D245" s="176" t="s">
        <v>16</v>
      </c>
      <c r="E245" s="177" t="s">
        <v>294</v>
      </c>
      <c r="F245" s="177" t="s">
        <v>34</v>
      </c>
      <c r="G245" s="176" t="s">
        <v>12</v>
      </c>
      <c r="H245" s="176"/>
      <c r="I245" s="177"/>
    </row>
    <row r="246" ht="23.25" spans="1:9">
      <c r="A246" s="176">
        <v>701001</v>
      </c>
      <c r="B246" s="176">
        <v>240</v>
      </c>
      <c r="C246" s="177" t="s">
        <v>295</v>
      </c>
      <c r="D246" s="176"/>
      <c r="E246" s="177" t="s">
        <v>295</v>
      </c>
      <c r="F246" s="177" t="s">
        <v>296</v>
      </c>
      <c r="G246" s="176" t="s">
        <v>12</v>
      </c>
      <c r="H246" s="176"/>
      <c r="I246" s="177"/>
    </row>
    <row r="247" ht="23.25" spans="1:9">
      <c r="A247" s="176">
        <v>702001</v>
      </c>
      <c r="B247" s="176">
        <v>241</v>
      </c>
      <c r="C247" s="177" t="s">
        <v>297</v>
      </c>
      <c r="D247" s="176"/>
      <c r="E247" s="177" t="s">
        <v>297</v>
      </c>
      <c r="F247" s="177" t="s">
        <v>296</v>
      </c>
      <c r="G247" s="176" t="s">
        <v>12</v>
      </c>
      <c r="H247" s="176"/>
      <c r="I247" s="177"/>
    </row>
    <row r="248" ht="23.25" spans="1:9">
      <c r="A248" s="176">
        <v>703001</v>
      </c>
      <c r="B248" s="176">
        <v>242</v>
      </c>
      <c r="C248" s="177" t="s">
        <v>298</v>
      </c>
      <c r="D248" s="176"/>
      <c r="E248" s="177" t="s">
        <v>298</v>
      </c>
      <c r="F248" s="177" t="s">
        <v>296</v>
      </c>
      <c r="G248" s="176" t="s">
        <v>12</v>
      </c>
      <c r="H248" s="176"/>
      <c r="I248" s="177"/>
    </row>
    <row r="249" ht="23.25" spans="1:9">
      <c r="A249" s="176">
        <v>250062</v>
      </c>
      <c r="B249" s="176">
        <v>243</v>
      </c>
      <c r="C249" s="177" t="s">
        <v>299</v>
      </c>
      <c r="D249" s="176"/>
      <c r="E249" s="177" t="s">
        <v>299</v>
      </c>
      <c r="F249" s="177" t="s">
        <v>20</v>
      </c>
      <c r="G249" s="176" t="s">
        <v>175</v>
      </c>
      <c r="H249" s="176"/>
      <c r="I249" s="177"/>
    </row>
    <row r="250" ht="23.25" spans="1:9">
      <c r="A250" s="176">
        <v>250063</v>
      </c>
      <c r="B250" s="176">
        <v>244</v>
      </c>
      <c r="C250" s="177" t="s">
        <v>300</v>
      </c>
      <c r="D250" s="176"/>
      <c r="E250" s="177" t="s">
        <v>300</v>
      </c>
      <c r="F250" s="177" t="s">
        <v>20</v>
      </c>
      <c r="G250" s="176" t="s">
        <v>175</v>
      </c>
      <c r="H250" s="176"/>
      <c r="I250" s="177"/>
    </row>
    <row r="251" ht="23.25" spans="1:9">
      <c r="A251" s="176">
        <v>429001</v>
      </c>
      <c r="B251" s="176">
        <v>245</v>
      </c>
      <c r="C251" s="177" t="s">
        <v>301</v>
      </c>
      <c r="D251" s="176"/>
      <c r="E251" s="177" t="s">
        <v>301</v>
      </c>
      <c r="F251" s="177" t="s">
        <v>31</v>
      </c>
      <c r="G251" s="176" t="s">
        <v>12</v>
      </c>
      <c r="H251" s="176"/>
      <c r="I251" s="177"/>
    </row>
    <row r="252" ht="23.25" spans="1:9">
      <c r="A252" s="176">
        <v>145001</v>
      </c>
      <c r="B252" s="176">
        <v>246</v>
      </c>
      <c r="C252" s="177" t="s">
        <v>302</v>
      </c>
      <c r="D252" s="176"/>
      <c r="E252" s="177" t="s">
        <v>302</v>
      </c>
      <c r="F252" s="177" t="s">
        <v>11</v>
      </c>
      <c r="G252" s="176" t="s">
        <v>12</v>
      </c>
      <c r="H252" s="176"/>
      <c r="I252" s="177"/>
    </row>
    <row r="253" ht="23.25" spans="1:9">
      <c r="A253" s="176">
        <v>170001</v>
      </c>
      <c r="B253" s="176">
        <v>247</v>
      </c>
      <c r="C253" s="177" t="s">
        <v>303</v>
      </c>
      <c r="D253" s="176"/>
      <c r="E253" s="177" t="s">
        <v>303</v>
      </c>
      <c r="F253" s="177" t="s">
        <v>11</v>
      </c>
      <c r="G253" s="176" t="s">
        <v>12</v>
      </c>
      <c r="H253" s="176"/>
      <c r="I253" s="177"/>
    </row>
    <row r="254" ht="23.25" spans="1:9">
      <c r="A254" s="176">
        <v>171001</v>
      </c>
      <c r="B254" s="176">
        <v>248</v>
      </c>
      <c r="C254" s="177" t="s">
        <v>304</v>
      </c>
      <c r="D254" s="176"/>
      <c r="E254" s="177" t="s">
        <v>304</v>
      </c>
      <c r="F254" s="177" t="s">
        <v>11</v>
      </c>
      <c r="G254" s="176" t="s">
        <v>12</v>
      </c>
      <c r="H254" s="176"/>
      <c r="I254" s="177"/>
    </row>
    <row r="255" ht="23.25" spans="1:9">
      <c r="A255" s="176">
        <v>156001</v>
      </c>
      <c r="B255" s="176">
        <v>249</v>
      </c>
      <c r="C255" s="177" t="s">
        <v>305</v>
      </c>
      <c r="D255" s="176" t="s">
        <v>16</v>
      </c>
      <c r="E255" s="177" t="s">
        <v>306</v>
      </c>
      <c r="F255" s="177" t="s">
        <v>11</v>
      </c>
      <c r="G255" s="176" t="s">
        <v>12</v>
      </c>
      <c r="H255" s="176"/>
      <c r="I255" s="177"/>
    </row>
    <row r="256" ht="23.25" spans="1:9">
      <c r="A256" s="178">
        <v>177001</v>
      </c>
      <c r="B256" s="178">
        <v>250</v>
      </c>
      <c r="C256" s="179"/>
      <c r="D256" s="178"/>
      <c r="E256" s="179" t="s">
        <v>307</v>
      </c>
      <c r="F256" s="179" t="s">
        <v>11</v>
      </c>
      <c r="G256" s="178" t="s">
        <v>12</v>
      </c>
      <c r="H256" s="178"/>
      <c r="I256" s="179" t="s">
        <v>308</v>
      </c>
    </row>
    <row r="257" ht="23.25" spans="1:9">
      <c r="A257" s="178">
        <v>302001</v>
      </c>
      <c r="B257" s="178">
        <v>251</v>
      </c>
      <c r="C257" s="179"/>
      <c r="D257" s="178"/>
      <c r="E257" s="179" t="s">
        <v>309</v>
      </c>
      <c r="F257" s="179" t="s">
        <v>44</v>
      </c>
      <c r="G257" s="178" t="s">
        <v>12</v>
      </c>
      <c r="H257" s="178"/>
      <c r="I257" s="179" t="s">
        <v>308</v>
      </c>
    </row>
    <row r="258" ht="23.25" spans="1:9">
      <c r="A258" s="178">
        <v>313001</v>
      </c>
      <c r="B258" s="178">
        <v>252</v>
      </c>
      <c r="C258" s="179"/>
      <c r="D258" s="178"/>
      <c r="E258" s="179" t="s">
        <v>310</v>
      </c>
      <c r="F258" s="179" t="s">
        <v>44</v>
      </c>
      <c r="G258" s="178" t="s">
        <v>12</v>
      </c>
      <c r="H258" s="178"/>
      <c r="I258" s="17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G21" sqref="G21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523</v>
      </c>
      <c r="E1" s="18"/>
    </row>
    <row r="2" s="14" customFormat="1" ht="42.75" customHeight="1" spans="1:8">
      <c r="A2" s="19" t="s">
        <v>524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516</v>
      </c>
      <c r="B5" s="25" t="s">
        <v>517</v>
      </c>
      <c r="C5" s="25" t="s">
        <v>518</v>
      </c>
      <c r="D5" s="26" t="s">
        <v>519</v>
      </c>
      <c r="E5" s="26" t="s">
        <v>520</v>
      </c>
      <c r="F5" s="26"/>
      <c r="G5" s="26"/>
      <c r="H5" s="26" t="s">
        <v>521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395</v>
      </c>
      <c r="G6" s="26" t="s">
        <v>396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5">
      <c r="A8" s="31" t="s">
        <v>525</v>
      </c>
      <c r="B8" s="32"/>
      <c r="C8" s="32"/>
      <c r="D8" s="32"/>
      <c r="E8" s="32"/>
    </row>
    <row r="9" ht="20.1" customHeight="1" spans="1:5">
      <c r="A9" s="32"/>
      <c r="B9" s="32"/>
      <c r="C9" s="32"/>
      <c r="D9" s="32"/>
      <c r="E9" s="32"/>
    </row>
    <row r="10" ht="20.1" customHeight="1" spans="1:5">
      <c r="A10" s="32"/>
      <c r="B10" s="32"/>
      <c r="C10" s="32"/>
      <c r="E10" s="32"/>
    </row>
    <row r="11" ht="20.1" customHeight="1" spans="1:5">
      <c r="A11" s="32"/>
      <c r="B11" s="32"/>
      <c r="C11" s="32"/>
      <c r="D11" s="32"/>
      <c r="E11" s="32"/>
    </row>
    <row r="12" ht="20.1" customHeight="1" spans="1:5">
      <c r="A12" s="32"/>
      <c r="B12" s="32"/>
      <c r="C12" s="32"/>
      <c r="E12" s="32"/>
    </row>
    <row r="13" ht="20.1" customHeight="1" spans="1:5">
      <c r="A13" s="32"/>
      <c r="B13" s="32"/>
      <c r="D13" s="32"/>
      <c r="E13" s="32"/>
    </row>
    <row r="14" ht="20.1" customHeight="1" spans="1:5">
      <c r="A14" s="32"/>
      <c r="E14" s="32"/>
    </row>
    <row r="15" ht="20.1" customHeight="1" spans="2:2">
      <c r="B15" s="32"/>
    </row>
    <row r="16" ht="20.25" customHeight="1" spans="2:2">
      <c r="B16" s="32"/>
    </row>
    <row r="17" ht="20.25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27" sqref="G2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526</v>
      </c>
      <c r="B1" s="3"/>
      <c r="C1" s="3"/>
      <c r="D1" s="3"/>
      <c r="E1" s="3"/>
      <c r="F1" s="3"/>
    </row>
    <row r="2" ht="40.5" customHeight="1" spans="1:13">
      <c r="A2" s="4" t="s">
        <v>527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2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5" customHeight="1" spans="1:13">
      <c r="A7" s="12" t="s">
        <v>528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5" customHeight="1" spans="1:13">
      <c r="A8" s="12" t="s">
        <v>529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25" customHeight="1" spans="1:13">
      <c r="A9" s="12" t="s">
        <v>530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30"/>
  <sheetViews>
    <sheetView showGridLines="0" showZeros="0" tabSelected="1" workbookViewId="0">
      <selection activeCell="D14" sqref="D14"/>
    </sheetView>
  </sheetViews>
  <sheetFormatPr defaultColWidth="6.88333333333333" defaultRowHeight="20.1" customHeight="1"/>
  <cols>
    <col min="1" max="4" width="34.5" style="16" customWidth="1"/>
    <col min="5" max="158" width="6.75" style="16" customWidth="1"/>
    <col min="159" max="255" width="6.88333333333333" style="16"/>
    <col min="256" max="259" width="34.5" style="16" customWidth="1"/>
    <col min="260" max="414" width="6.75" style="16" customWidth="1"/>
    <col min="415" max="511" width="6.88333333333333" style="16"/>
    <col min="512" max="515" width="34.5" style="16" customWidth="1"/>
    <col min="516" max="670" width="6.75" style="16" customWidth="1"/>
    <col min="671" max="767" width="6.88333333333333" style="16"/>
    <col min="768" max="771" width="34.5" style="16" customWidth="1"/>
    <col min="772" max="926" width="6.75" style="16" customWidth="1"/>
    <col min="927" max="1023" width="6.88333333333333" style="16"/>
    <col min="1024" max="1027" width="34.5" style="16" customWidth="1"/>
    <col min="1028" max="1182" width="6.75" style="16" customWidth="1"/>
    <col min="1183" max="1279" width="6.88333333333333" style="16"/>
    <col min="1280" max="1283" width="34.5" style="16" customWidth="1"/>
    <col min="1284" max="1438" width="6.75" style="16" customWidth="1"/>
    <col min="1439" max="1535" width="6.88333333333333" style="16"/>
    <col min="1536" max="1539" width="34.5" style="16" customWidth="1"/>
    <col min="1540" max="1694" width="6.75" style="16" customWidth="1"/>
    <col min="1695" max="1791" width="6.88333333333333" style="16"/>
    <col min="1792" max="1795" width="34.5" style="16" customWidth="1"/>
    <col min="1796" max="1950" width="6.75" style="16" customWidth="1"/>
    <col min="1951" max="2047" width="6.88333333333333" style="16"/>
    <col min="2048" max="2051" width="34.5" style="16" customWidth="1"/>
    <col min="2052" max="2206" width="6.75" style="16" customWidth="1"/>
    <col min="2207" max="2303" width="6.88333333333333" style="16"/>
    <col min="2304" max="2307" width="34.5" style="16" customWidth="1"/>
    <col min="2308" max="2462" width="6.75" style="16" customWidth="1"/>
    <col min="2463" max="2559" width="6.88333333333333" style="16"/>
    <col min="2560" max="2563" width="34.5" style="16" customWidth="1"/>
    <col min="2564" max="2718" width="6.75" style="16" customWidth="1"/>
    <col min="2719" max="2815" width="6.88333333333333" style="16"/>
    <col min="2816" max="2819" width="34.5" style="16" customWidth="1"/>
    <col min="2820" max="2974" width="6.75" style="16" customWidth="1"/>
    <col min="2975" max="3071" width="6.88333333333333" style="16"/>
    <col min="3072" max="3075" width="34.5" style="16" customWidth="1"/>
    <col min="3076" max="3230" width="6.75" style="16" customWidth="1"/>
    <col min="3231" max="3327" width="6.88333333333333" style="16"/>
    <col min="3328" max="3331" width="34.5" style="16" customWidth="1"/>
    <col min="3332" max="3486" width="6.75" style="16" customWidth="1"/>
    <col min="3487" max="3583" width="6.88333333333333" style="16"/>
    <col min="3584" max="3587" width="34.5" style="16" customWidth="1"/>
    <col min="3588" max="3742" width="6.75" style="16" customWidth="1"/>
    <col min="3743" max="3839" width="6.88333333333333" style="16"/>
    <col min="3840" max="3843" width="34.5" style="16" customWidth="1"/>
    <col min="3844" max="3998" width="6.75" style="16" customWidth="1"/>
    <col min="3999" max="4095" width="6.88333333333333" style="16"/>
    <col min="4096" max="4099" width="34.5" style="16" customWidth="1"/>
    <col min="4100" max="4254" width="6.75" style="16" customWidth="1"/>
    <col min="4255" max="4351" width="6.88333333333333" style="16"/>
    <col min="4352" max="4355" width="34.5" style="16" customWidth="1"/>
    <col min="4356" max="4510" width="6.75" style="16" customWidth="1"/>
    <col min="4511" max="4607" width="6.88333333333333" style="16"/>
    <col min="4608" max="4611" width="34.5" style="16" customWidth="1"/>
    <col min="4612" max="4766" width="6.75" style="16" customWidth="1"/>
    <col min="4767" max="4863" width="6.88333333333333" style="16"/>
    <col min="4864" max="4867" width="34.5" style="16" customWidth="1"/>
    <col min="4868" max="5022" width="6.75" style="16" customWidth="1"/>
    <col min="5023" max="5119" width="6.88333333333333" style="16"/>
    <col min="5120" max="5123" width="34.5" style="16" customWidth="1"/>
    <col min="5124" max="5278" width="6.75" style="16" customWidth="1"/>
    <col min="5279" max="5375" width="6.88333333333333" style="16"/>
    <col min="5376" max="5379" width="34.5" style="16" customWidth="1"/>
    <col min="5380" max="5534" width="6.75" style="16" customWidth="1"/>
    <col min="5535" max="5631" width="6.88333333333333" style="16"/>
    <col min="5632" max="5635" width="34.5" style="16" customWidth="1"/>
    <col min="5636" max="5790" width="6.75" style="16" customWidth="1"/>
    <col min="5791" max="5887" width="6.88333333333333" style="16"/>
    <col min="5888" max="5891" width="34.5" style="16" customWidth="1"/>
    <col min="5892" max="6046" width="6.75" style="16" customWidth="1"/>
    <col min="6047" max="6143" width="6.88333333333333" style="16"/>
    <col min="6144" max="6147" width="34.5" style="16" customWidth="1"/>
    <col min="6148" max="6302" width="6.75" style="16" customWidth="1"/>
    <col min="6303" max="6399" width="6.88333333333333" style="16"/>
    <col min="6400" max="6403" width="34.5" style="16" customWidth="1"/>
    <col min="6404" max="6558" width="6.75" style="16" customWidth="1"/>
    <col min="6559" max="6655" width="6.88333333333333" style="16"/>
    <col min="6656" max="6659" width="34.5" style="16" customWidth="1"/>
    <col min="6660" max="6814" width="6.75" style="16" customWidth="1"/>
    <col min="6815" max="6911" width="6.88333333333333" style="16"/>
    <col min="6912" max="6915" width="34.5" style="16" customWidth="1"/>
    <col min="6916" max="7070" width="6.75" style="16" customWidth="1"/>
    <col min="7071" max="7167" width="6.88333333333333" style="16"/>
    <col min="7168" max="7171" width="34.5" style="16" customWidth="1"/>
    <col min="7172" max="7326" width="6.75" style="16" customWidth="1"/>
    <col min="7327" max="7423" width="6.88333333333333" style="16"/>
    <col min="7424" max="7427" width="34.5" style="16" customWidth="1"/>
    <col min="7428" max="7582" width="6.75" style="16" customWidth="1"/>
    <col min="7583" max="7679" width="6.88333333333333" style="16"/>
    <col min="7680" max="7683" width="34.5" style="16" customWidth="1"/>
    <col min="7684" max="7838" width="6.75" style="16" customWidth="1"/>
    <col min="7839" max="7935" width="6.88333333333333" style="16"/>
    <col min="7936" max="7939" width="34.5" style="16" customWidth="1"/>
    <col min="7940" max="8094" width="6.75" style="16" customWidth="1"/>
    <col min="8095" max="8191" width="6.88333333333333" style="16"/>
    <col min="8192" max="8195" width="34.5" style="16" customWidth="1"/>
    <col min="8196" max="8350" width="6.75" style="16" customWidth="1"/>
    <col min="8351" max="8447" width="6.88333333333333" style="16"/>
    <col min="8448" max="8451" width="34.5" style="16" customWidth="1"/>
    <col min="8452" max="8606" width="6.75" style="16" customWidth="1"/>
    <col min="8607" max="8703" width="6.88333333333333" style="16"/>
    <col min="8704" max="8707" width="34.5" style="16" customWidth="1"/>
    <col min="8708" max="8862" width="6.75" style="16" customWidth="1"/>
    <col min="8863" max="8959" width="6.88333333333333" style="16"/>
    <col min="8960" max="8963" width="34.5" style="16" customWidth="1"/>
    <col min="8964" max="9118" width="6.75" style="16" customWidth="1"/>
    <col min="9119" max="9215" width="6.88333333333333" style="16"/>
    <col min="9216" max="9219" width="34.5" style="16" customWidth="1"/>
    <col min="9220" max="9374" width="6.75" style="16" customWidth="1"/>
    <col min="9375" max="9471" width="6.88333333333333" style="16"/>
    <col min="9472" max="9475" width="34.5" style="16" customWidth="1"/>
    <col min="9476" max="9630" width="6.75" style="16" customWidth="1"/>
    <col min="9631" max="9727" width="6.88333333333333" style="16"/>
    <col min="9728" max="9731" width="34.5" style="16" customWidth="1"/>
    <col min="9732" max="9886" width="6.75" style="16" customWidth="1"/>
    <col min="9887" max="9983" width="6.88333333333333" style="16"/>
    <col min="9984" max="9987" width="34.5" style="16" customWidth="1"/>
    <col min="9988" max="10142" width="6.75" style="16" customWidth="1"/>
    <col min="10143" max="10239" width="6.88333333333333" style="16"/>
    <col min="10240" max="10243" width="34.5" style="16" customWidth="1"/>
    <col min="10244" max="10398" width="6.75" style="16" customWidth="1"/>
    <col min="10399" max="10495" width="6.88333333333333" style="16"/>
    <col min="10496" max="10499" width="34.5" style="16" customWidth="1"/>
    <col min="10500" max="10654" width="6.75" style="16" customWidth="1"/>
    <col min="10655" max="10751" width="6.88333333333333" style="16"/>
    <col min="10752" max="10755" width="34.5" style="16" customWidth="1"/>
    <col min="10756" max="10910" width="6.75" style="16" customWidth="1"/>
    <col min="10911" max="11007" width="6.88333333333333" style="16"/>
    <col min="11008" max="11011" width="34.5" style="16" customWidth="1"/>
    <col min="11012" max="11166" width="6.75" style="16" customWidth="1"/>
    <col min="11167" max="11263" width="6.88333333333333" style="16"/>
    <col min="11264" max="11267" width="34.5" style="16" customWidth="1"/>
    <col min="11268" max="11422" width="6.75" style="16" customWidth="1"/>
    <col min="11423" max="11519" width="6.88333333333333" style="16"/>
    <col min="11520" max="11523" width="34.5" style="16" customWidth="1"/>
    <col min="11524" max="11678" width="6.75" style="16" customWidth="1"/>
    <col min="11679" max="11775" width="6.88333333333333" style="16"/>
    <col min="11776" max="11779" width="34.5" style="16" customWidth="1"/>
    <col min="11780" max="11934" width="6.75" style="16" customWidth="1"/>
    <col min="11935" max="12031" width="6.88333333333333" style="16"/>
    <col min="12032" max="12035" width="34.5" style="16" customWidth="1"/>
    <col min="12036" max="12190" width="6.75" style="16" customWidth="1"/>
    <col min="12191" max="12287" width="6.88333333333333" style="16"/>
    <col min="12288" max="12291" width="34.5" style="16" customWidth="1"/>
    <col min="12292" max="12446" width="6.75" style="16" customWidth="1"/>
    <col min="12447" max="12543" width="6.88333333333333" style="16"/>
    <col min="12544" max="12547" width="34.5" style="16" customWidth="1"/>
    <col min="12548" max="12702" width="6.75" style="16" customWidth="1"/>
    <col min="12703" max="12799" width="6.88333333333333" style="16"/>
    <col min="12800" max="12803" width="34.5" style="16" customWidth="1"/>
    <col min="12804" max="12958" width="6.75" style="16" customWidth="1"/>
    <col min="12959" max="13055" width="6.88333333333333" style="16"/>
    <col min="13056" max="13059" width="34.5" style="16" customWidth="1"/>
    <col min="13060" max="13214" width="6.75" style="16" customWidth="1"/>
    <col min="13215" max="13311" width="6.88333333333333" style="16"/>
    <col min="13312" max="13315" width="34.5" style="16" customWidth="1"/>
    <col min="13316" max="13470" width="6.75" style="16" customWidth="1"/>
    <col min="13471" max="13567" width="6.88333333333333" style="16"/>
    <col min="13568" max="13571" width="34.5" style="16" customWidth="1"/>
    <col min="13572" max="13726" width="6.75" style="16" customWidth="1"/>
    <col min="13727" max="13823" width="6.88333333333333" style="16"/>
    <col min="13824" max="13827" width="34.5" style="16" customWidth="1"/>
    <col min="13828" max="13982" width="6.75" style="16" customWidth="1"/>
    <col min="13983" max="14079" width="6.88333333333333" style="16"/>
    <col min="14080" max="14083" width="34.5" style="16" customWidth="1"/>
    <col min="14084" max="14238" width="6.75" style="16" customWidth="1"/>
    <col min="14239" max="14335" width="6.88333333333333" style="16"/>
    <col min="14336" max="14339" width="34.5" style="16" customWidth="1"/>
    <col min="14340" max="14494" width="6.75" style="16" customWidth="1"/>
    <col min="14495" max="14591" width="6.88333333333333" style="16"/>
    <col min="14592" max="14595" width="34.5" style="16" customWidth="1"/>
    <col min="14596" max="14750" width="6.75" style="16" customWidth="1"/>
    <col min="14751" max="14847" width="6.88333333333333" style="16"/>
    <col min="14848" max="14851" width="34.5" style="16" customWidth="1"/>
    <col min="14852" max="15006" width="6.75" style="16" customWidth="1"/>
    <col min="15007" max="15103" width="6.88333333333333" style="16"/>
    <col min="15104" max="15107" width="34.5" style="16" customWidth="1"/>
    <col min="15108" max="15262" width="6.75" style="16" customWidth="1"/>
    <col min="15263" max="15359" width="6.88333333333333" style="16"/>
    <col min="15360" max="15363" width="34.5" style="16" customWidth="1"/>
    <col min="15364" max="15518" width="6.75" style="16" customWidth="1"/>
    <col min="15519" max="15615" width="6.88333333333333" style="16"/>
    <col min="15616" max="15619" width="34.5" style="16" customWidth="1"/>
    <col min="15620" max="15774" width="6.75" style="16" customWidth="1"/>
    <col min="15775" max="15871" width="6.88333333333333" style="16"/>
    <col min="15872" max="15875" width="34.5" style="16" customWidth="1"/>
    <col min="15876" max="16030" width="6.75" style="16" customWidth="1"/>
    <col min="16031" max="16127" width="6.88333333333333" style="16"/>
    <col min="16128" max="16131" width="34.5" style="16" customWidth="1"/>
    <col min="16132" max="16286" width="6.75" style="16" customWidth="1"/>
    <col min="16287" max="16384" width="6.88333333333333" style="16"/>
  </cols>
  <sheetData>
    <row r="1" customHeight="1" spans="1:250">
      <c r="A1" s="17" t="s">
        <v>311</v>
      </c>
      <c r="B1" s="150"/>
      <c r="C1" s="151"/>
      <c r="D1" s="18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</row>
    <row r="2" s="57" customFormat="1" ht="38.25" customHeight="1" spans="1:250">
      <c r="A2" s="152" t="s">
        <v>312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  <c r="IN2" s="172"/>
      <c r="IO2" s="172"/>
      <c r="IP2" s="172"/>
    </row>
    <row r="3" ht="12.75" customHeight="1" spans="1:250">
      <c r="A3" s="154"/>
      <c r="B3" s="154"/>
      <c r="C3" s="155"/>
      <c r="D3" s="154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</row>
    <row r="4" customHeight="1" spans="1:250">
      <c r="A4" s="62"/>
      <c r="B4" s="156"/>
      <c r="C4" s="157"/>
      <c r="D4" s="53" t="s">
        <v>313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</row>
    <row r="5" ht="23.25" customHeight="1" spans="1:250">
      <c r="A5" s="38" t="s">
        <v>314</v>
      </c>
      <c r="B5" s="38"/>
      <c r="C5" s="38" t="s">
        <v>315</v>
      </c>
      <c r="D5" s="38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</row>
    <row r="6" ht="24" customHeight="1" spans="1:250">
      <c r="A6" s="40" t="s">
        <v>316</v>
      </c>
      <c r="B6" s="158" t="s">
        <v>317</v>
      </c>
      <c r="C6" s="40" t="s">
        <v>316</v>
      </c>
      <c r="D6" s="40" t="s">
        <v>317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</row>
    <row r="7" customHeight="1" spans="1:250">
      <c r="A7" s="110" t="s">
        <v>318</v>
      </c>
      <c r="B7" s="159">
        <v>1155.47</v>
      </c>
      <c r="C7" s="102" t="s">
        <v>319</v>
      </c>
      <c r="D7" s="103">
        <v>3.105648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</row>
    <row r="8" customHeight="1" spans="1:250">
      <c r="A8" s="110" t="s">
        <v>320</v>
      </c>
      <c r="B8" s="51"/>
      <c r="C8" s="102" t="s">
        <v>321</v>
      </c>
      <c r="D8" s="51">
        <v>127.524834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</row>
    <row r="9" customHeight="1" spans="1:250">
      <c r="A9" s="110" t="s">
        <v>322</v>
      </c>
      <c r="B9" s="51"/>
      <c r="C9" s="102" t="s">
        <v>323</v>
      </c>
      <c r="D9" s="51">
        <v>38.15392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</row>
    <row r="10" customHeight="1" spans="1:250">
      <c r="A10" s="110" t="s">
        <v>324</v>
      </c>
      <c r="B10" s="51"/>
      <c r="C10" s="102" t="s">
        <v>325</v>
      </c>
      <c r="D10" s="51">
        <f>961.83536+520.234951</f>
        <v>1482.070311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</row>
    <row r="11" customHeight="1" spans="1:250">
      <c r="A11" s="110" t="s">
        <v>326</v>
      </c>
      <c r="B11" s="51"/>
      <c r="C11" s="102" t="s">
        <v>327</v>
      </c>
      <c r="D11" s="51">
        <v>24.845184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</row>
    <row r="12" customHeight="1" spans="1:250">
      <c r="A12" s="110" t="s">
        <v>328</v>
      </c>
      <c r="B12" s="160">
        <v>520.23</v>
      </c>
      <c r="C12" s="161"/>
      <c r="D12" s="162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</row>
    <row r="13" customHeight="1" spans="1:250">
      <c r="A13" s="110" t="s">
        <v>329</v>
      </c>
      <c r="B13" s="160"/>
      <c r="C13" s="161"/>
      <c r="D13" s="162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</row>
    <row r="14" customHeight="1" spans="1:250">
      <c r="A14" s="110" t="s">
        <v>330</v>
      </c>
      <c r="B14" s="160"/>
      <c r="C14" s="161"/>
      <c r="D14" s="162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</row>
    <row r="15" customHeight="1" spans="1:250">
      <c r="A15" s="110" t="s">
        <v>331</v>
      </c>
      <c r="B15" s="51"/>
      <c r="C15" s="161"/>
      <c r="D15" s="162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</row>
    <row r="16" customHeight="1" spans="1:250">
      <c r="A16" s="163"/>
      <c r="B16" s="164"/>
      <c r="C16" s="165"/>
      <c r="D16" s="162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</row>
    <row r="17" customHeight="1" spans="1:250">
      <c r="A17" s="166" t="s">
        <v>332</v>
      </c>
      <c r="B17" s="132">
        <v>1675.7</v>
      </c>
      <c r="C17" s="167" t="s">
        <v>333</v>
      </c>
      <c r="D17" s="168">
        <f>SUM(D7:D11)</f>
        <v>1675.699897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</row>
    <row r="18" customHeight="1" spans="1:250">
      <c r="A18" s="110" t="s">
        <v>334</v>
      </c>
      <c r="B18" s="110"/>
      <c r="C18" s="161" t="s">
        <v>335</v>
      </c>
      <c r="D18" s="162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</row>
    <row r="19" customHeight="1" spans="1:250">
      <c r="A19" s="110" t="s">
        <v>336</v>
      </c>
      <c r="B19" s="110"/>
      <c r="C19" s="161"/>
      <c r="D19" s="162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</row>
    <row r="20" customHeight="1" spans="1:250">
      <c r="A20" s="169" t="s">
        <v>337</v>
      </c>
      <c r="B20" s="170">
        <f>B17+B18+B19</f>
        <v>1675.7</v>
      </c>
      <c r="C20" s="171" t="s">
        <v>338</v>
      </c>
      <c r="D20" s="168">
        <f>D17+D18</f>
        <v>1675.699897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</row>
    <row r="21" customHeight="1" spans="5:250"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</row>
    <row r="22" customHeight="1" spans="5:250"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</row>
    <row r="23" customHeight="1" spans="5:250"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</row>
    <row r="24" customHeight="1" spans="5:250"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</row>
    <row r="25" customHeight="1" spans="5:250"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</row>
    <row r="26" customHeight="1" spans="5:250"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</row>
    <row r="27" customHeight="1" spans="3:250">
      <c r="C27" s="32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51"/>
      <c r="FB27" s="15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</row>
    <row r="28" customHeight="1" spans="5:250">
      <c r="E28" s="32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51"/>
      <c r="FB28" s="15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</row>
    <row r="29" customHeight="1" spans="5:250">
      <c r="E29" s="32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  <c r="EO29" s="151"/>
      <c r="EP29" s="151"/>
      <c r="EQ29" s="151"/>
      <c r="ER29" s="151"/>
      <c r="ES29" s="151"/>
      <c r="ET29" s="151"/>
      <c r="EU29" s="151"/>
      <c r="EV29" s="151"/>
      <c r="EW29" s="151"/>
      <c r="EX29" s="151"/>
      <c r="EY29" s="151"/>
      <c r="EZ29" s="151"/>
      <c r="FA29" s="151"/>
      <c r="FB29" s="15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</row>
    <row r="30" customHeight="1" spans="5:250"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/>
      <c r="DY30" s="151"/>
      <c r="DZ30" s="151"/>
      <c r="EA30" s="151"/>
      <c r="EB30" s="151"/>
      <c r="EC30" s="151"/>
      <c r="ED30" s="151"/>
      <c r="EE30" s="151"/>
      <c r="EF30" s="151"/>
      <c r="EG30" s="151"/>
      <c r="EH30" s="151"/>
      <c r="EI30" s="151"/>
      <c r="EJ30" s="15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  <c r="FA30" s="151"/>
      <c r="FB30" s="15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GridLines="0" showZeros="0" topLeftCell="A2" workbookViewId="0">
      <selection activeCell="I2" sqref="I$1:I$1048576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1.125" style="16" customWidth="1"/>
    <col min="4" max="4" width="7.75" style="32" customWidth="1"/>
    <col min="5" max="5" width="12.6333333333333" style="16" customWidth="1"/>
    <col min="6" max="6" width="9.375" style="16" customWidth="1"/>
    <col min="7" max="7" width="10.25" style="16" customWidth="1"/>
    <col min="8" max="8" width="8.75" style="16" customWidth="1"/>
    <col min="9" max="9" width="8" style="16" customWidth="1"/>
    <col min="10" max="10" width="9.875" style="16" customWidth="1"/>
    <col min="11" max="11" width="7.625" style="16" customWidth="1"/>
    <col min="12" max="12" width="8.25" style="16" customWidth="1"/>
    <col min="13" max="13" width="10.375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7" customFormat="1" ht="33" customHeight="1" spans="1:13">
      <c r="A2" s="60" t="s">
        <v>340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hidden="1" customHeight="1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ht="20.1" customHeight="1" spans="1:13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 t="s">
        <v>313</v>
      </c>
    </row>
    <row r="5" ht="36" customHeight="1" spans="1:13">
      <c r="A5" s="38" t="s">
        <v>341</v>
      </c>
      <c r="B5" s="38"/>
      <c r="C5" s="141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29" customHeight="1" spans="1:13">
      <c r="A6" s="130" t="s">
        <v>352</v>
      </c>
      <c r="B6" s="131" t="s">
        <v>353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25" customHeight="1" spans="1:13">
      <c r="A7" s="130" t="s">
        <v>342</v>
      </c>
      <c r="B7" s="130"/>
      <c r="C7" s="132">
        <f>SUM(C8,C11,C16,C20,C27)</f>
        <v>1675.699415</v>
      </c>
      <c r="D7" s="132">
        <v>0</v>
      </c>
      <c r="E7" s="132">
        <v>1155.47</v>
      </c>
      <c r="F7" s="132">
        <v>0</v>
      </c>
      <c r="G7" s="132">
        <v>0</v>
      </c>
      <c r="H7" s="132">
        <v>0</v>
      </c>
      <c r="I7" s="132">
        <v>0</v>
      </c>
      <c r="J7" s="132">
        <f>J20</f>
        <v>520.234951</v>
      </c>
      <c r="K7" s="132">
        <v>0</v>
      </c>
      <c r="L7" s="132">
        <v>0</v>
      </c>
      <c r="M7" s="132">
        <v>0</v>
      </c>
    </row>
    <row r="8" s="138" customFormat="1" ht="25" customHeight="1" spans="1:13">
      <c r="A8" s="68" t="s">
        <v>354</v>
      </c>
      <c r="B8" s="135" t="s">
        <v>319</v>
      </c>
      <c r="C8" s="134">
        <f>SUM(D8:M8)</f>
        <v>3.11</v>
      </c>
      <c r="D8" s="134">
        <v>0</v>
      </c>
      <c r="E8" s="134">
        <v>3.11</v>
      </c>
      <c r="F8" s="134"/>
      <c r="G8" s="134"/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</row>
    <row r="9" s="138" customFormat="1" ht="25" customHeight="1" spans="1:13">
      <c r="A9" s="72" t="s">
        <v>355</v>
      </c>
      <c r="B9" s="136" t="s">
        <v>356</v>
      </c>
      <c r="C9" s="134">
        <f t="shared" ref="C9:C29" si="0">SUM(D9:M9)</f>
        <v>3.11</v>
      </c>
      <c r="D9" s="134">
        <v>0</v>
      </c>
      <c r="E9" s="134">
        <v>3.11</v>
      </c>
      <c r="F9" s="134"/>
      <c r="G9" s="134"/>
      <c r="H9" s="134">
        <v>0</v>
      </c>
      <c r="I9" s="134">
        <v>0</v>
      </c>
      <c r="J9" s="134">
        <v>0</v>
      </c>
      <c r="K9" s="134">
        <v>0</v>
      </c>
      <c r="L9" s="134">
        <v>0</v>
      </c>
      <c r="M9" s="134">
        <v>0</v>
      </c>
    </row>
    <row r="10" s="138" customFormat="1" ht="25" customHeight="1" spans="1:13">
      <c r="A10" s="72" t="s">
        <v>357</v>
      </c>
      <c r="B10" s="136" t="s">
        <v>358</v>
      </c>
      <c r="C10" s="134">
        <f t="shared" si="0"/>
        <v>3.11</v>
      </c>
      <c r="D10" s="134">
        <v>0</v>
      </c>
      <c r="E10" s="134">
        <v>3.11</v>
      </c>
      <c r="F10" s="134"/>
      <c r="G10" s="134"/>
      <c r="H10" s="134">
        <v>0</v>
      </c>
      <c r="I10" s="134">
        <v>0</v>
      </c>
      <c r="J10" s="134">
        <v>0</v>
      </c>
      <c r="K10" s="149">
        <v>0</v>
      </c>
      <c r="L10" s="134">
        <v>0</v>
      </c>
      <c r="M10" s="134">
        <v>0</v>
      </c>
    </row>
    <row r="11" s="138" customFormat="1" ht="25" customHeight="1" spans="1:13">
      <c r="A11" s="68" t="s">
        <v>359</v>
      </c>
      <c r="B11" s="135" t="s">
        <v>321</v>
      </c>
      <c r="C11" s="134">
        <f t="shared" si="0"/>
        <v>127.52</v>
      </c>
      <c r="D11" s="134">
        <v>0</v>
      </c>
      <c r="E11" s="134">
        <v>127.52</v>
      </c>
      <c r="F11" s="134"/>
      <c r="G11" s="134"/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</row>
    <row r="12" s="138" customFormat="1" ht="25" customHeight="1" spans="1:13">
      <c r="A12" s="72" t="s">
        <v>360</v>
      </c>
      <c r="B12" s="136" t="s">
        <v>361</v>
      </c>
      <c r="C12" s="134">
        <f t="shared" si="0"/>
        <v>127.52</v>
      </c>
      <c r="D12" s="134">
        <v>0</v>
      </c>
      <c r="E12" s="134">
        <v>127.52</v>
      </c>
      <c r="F12" s="134"/>
      <c r="G12" s="134"/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</row>
    <row r="13" s="138" customFormat="1" ht="25" customHeight="1" spans="1:13">
      <c r="A13" s="72" t="s">
        <v>362</v>
      </c>
      <c r="B13" s="136" t="s">
        <v>363</v>
      </c>
      <c r="C13" s="134">
        <f t="shared" si="0"/>
        <v>33.126912</v>
      </c>
      <c r="D13" s="134">
        <v>0</v>
      </c>
      <c r="E13" s="134">
        <v>33.126912</v>
      </c>
      <c r="F13" s="134"/>
      <c r="G13" s="134"/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</row>
    <row r="14" s="138" customFormat="1" ht="25" customHeight="1" spans="1:13">
      <c r="A14" s="72" t="s">
        <v>364</v>
      </c>
      <c r="B14" s="136" t="s">
        <v>365</v>
      </c>
      <c r="C14" s="134">
        <f t="shared" si="0"/>
        <v>16.563456</v>
      </c>
      <c r="D14" s="134">
        <v>0</v>
      </c>
      <c r="E14" s="134">
        <v>16.563456</v>
      </c>
      <c r="F14" s="134"/>
      <c r="G14" s="134"/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</row>
    <row r="15" s="138" customFormat="1" ht="25" customHeight="1" spans="1:13">
      <c r="A15" s="72" t="s">
        <v>366</v>
      </c>
      <c r="B15" s="136" t="s">
        <v>367</v>
      </c>
      <c r="C15" s="134">
        <f t="shared" si="0"/>
        <v>77.834466</v>
      </c>
      <c r="D15" s="134">
        <v>0</v>
      </c>
      <c r="E15" s="134">
        <v>77.834466</v>
      </c>
      <c r="F15" s="134"/>
      <c r="G15" s="134"/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</row>
    <row r="16" s="138" customFormat="1" ht="25" customHeight="1" spans="1:13">
      <c r="A16" s="68" t="s">
        <v>368</v>
      </c>
      <c r="B16" s="135" t="s">
        <v>323</v>
      </c>
      <c r="C16" s="134">
        <f t="shared" si="0"/>
        <v>38.15392</v>
      </c>
      <c r="D16" s="134">
        <v>0</v>
      </c>
      <c r="E16" s="134">
        <v>38.15392</v>
      </c>
      <c r="F16" s="134"/>
      <c r="G16" s="134"/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</row>
    <row r="17" s="138" customFormat="1" ht="25" customHeight="1" spans="1:13">
      <c r="A17" s="72" t="s">
        <v>369</v>
      </c>
      <c r="B17" s="136" t="s">
        <v>370</v>
      </c>
      <c r="C17" s="134">
        <f t="shared" si="0"/>
        <v>38.15392</v>
      </c>
      <c r="D17" s="134">
        <v>0</v>
      </c>
      <c r="E17" s="134">
        <v>38.15392</v>
      </c>
      <c r="F17" s="134"/>
      <c r="G17" s="134"/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</row>
    <row r="18" s="138" customFormat="1" ht="25" customHeight="1" spans="1:13">
      <c r="A18" s="72" t="s">
        <v>371</v>
      </c>
      <c r="B18" s="136" t="s">
        <v>372</v>
      </c>
      <c r="C18" s="134">
        <f t="shared" si="0"/>
        <v>20.70432</v>
      </c>
      <c r="D18" s="134">
        <v>0</v>
      </c>
      <c r="E18" s="134">
        <v>20.70432</v>
      </c>
      <c r="F18" s="134"/>
      <c r="G18" s="134"/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</row>
    <row r="19" s="138" customFormat="1" ht="25" customHeight="1" spans="1:13">
      <c r="A19" s="72" t="s">
        <v>373</v>
      </c>
      <c r="B19" s="136" t="s">
        <v>374</v>
      </c>
      <c r="C19" s="134">
        <f t="shared" si="0"/>
        <v>17.4496</v>
      </c>
      <c r="D19" s="134">
        <v>0</v>
      </c>
      <c r="E19" s="134">
        <v>17.4496</v>
      </c>
      <c r="F19" s="134"/>
      <c r="G19" s="134"/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="138" customFormat="1" ht="25" customHeight="1" spans="1:13">
      <c r="A20" s="68" t="s">
        <v>375</v>
      </c>
      <c r="B20" s="135" t="s">
        <v>325</v>
      </c>
      <c r="C20" s="134">
        <f t="shared" si="0"/>
        <v>1482.070311</v>
      </c>
      <c r="D20" s="134">
        <v>0</v>
      </c>
      <c r="E20" s="134">
        <v>961.83536</v>
      </c>
      <c r="F20" s="134"/>
      <c r="G20" s="134"/>
      <c r="H20" s="134">
        <v>0</v>
      </c>
      <c r="I20" s="134">
        <v>0</v>
      </c>
      <c r="J20" s="134">
        <v>520.234951</v>
      </c>
      <c r="K20" s="134">
        <v>0</v>
      </c>
      <c r="L20" s="134">
        <v>0</v>
      </c>
      <c r="M20" s="134">
        <v>0</v>
      </c>
    </row>
    <row r="21" s="138" customFormat="1" ht="25" customHeight="1" spans="1:13">
      <c r="A21" s="72" t="s">
        <v>376</v>
      </c>
      <c r="B21" s="136" t="s">
        <v>377</v>
      </c>
      <c r="C21" s="134">
        <f t="shared" si="0"/>
        <v>1344.070311</v>
      </c>
      <c r="D21" s="134">
        <v>0</v>
      </c>
      <c r="E21" s="134">
        <v>961.83536</v>
      </c>
      <c r="F21" s="134"/>
      <c r="G21" s="134"/>
      <c r="H21" s="134">
        <v>0</v>
      </c>
      <c r="I21" s="134">
        <v>0</v>
      </c>
      <c r="J21" s="134">
        <v>382.234951</v>
      </c>
      <c r="K21" s="134">
        <v>0</v>
      </c>
      <c r="L21" s="134">
        <v>0</v>
      </c>
      <c r="M21" s="134">
        <v>0</v>
      </c>
    </row>
    <row r="22" s="138" customFormat="1" ht="25" customHeight="1" spans="1:13">
      <c r="A22" s="72" t="s">
        <v>378</v>
      </c>
      <c r="B22" s="135" t="s">
        <v>379</v>
      </c>
      <c r="C22" s="134">
        <f t="shared" si="0"/>
        <v>119.45</v>
      </c>
      <c r="D22" s="134">
        <v>0</v>
      </c>
      <c r="E22" s="134">
        <v>0</v>
      </c>
      <c r="F22" s="134"/>
      <c r="G22" s="134"/>
      <c r="H22" s="134">
        <v>0</v>
      </c>
      <c r="I22" s="134">
        <v>0</v>
      </c>
      <c r="J22" s="134">
        <v>119.45</v>
      </c>
      <c r="K22" s="134">
        <v>0</v>
      </c>
      <c r="L22" s="134">
        <v>0</v>
      </c>
      <c r="M22" s="134">
        <v>0</v>
      </c>
    </row>
    <row r="23" s="138" customFormat="1" ht="25" customHeight="1" spans="1:13">
      <c r="A23" s="72" t="s">
        <v>380</v>
      </c>
      <c r="B23" s="136" t="s">
        <v>381</v>
      </c>
      <c r="C23" s="134">
        <f t="shared" si="0"/>
        <v>1197.420311</v>
      </c>
      <c r="D23" s="134">
        <v>0</v>
      </c>
      <c r="E23" s="134">
        <v>961.83536</v>
      </c>
      <c r="F23" s="134"/>
      <c r="G23" s="134"/>
      <c r="H23" s="134">
        <v>0</v>
      </c>
      <c r="I23" s="134">
        <v>0</v>
      </c>
      <c r="J23" s="134">
        <v>235.584951</v>
      </c>
      <c r="K23" s="134">
        <v>0</v>
      </c>
      <c r="L23" s="134">
        <v>0</v>
      </c>
      <c r="M23" s="134">
        <v>0</v>
      </c>
    </row>
    <row r="24" s="138" customFormat="1" ht="25" customHeight="1" spans="1:13">
      <c r="A24" s="72" t="s">
        <v>382</v>
      </c>
      <c r="B24" s="135" t="s">
        <v>383</v>
      </c>
      <c r="C24" s="134">
        <f t="shared" si="0"/>
        <v>27.2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27.2</v>
      </c>
      <c r="K24" s="134">
        <v>0</v>
      </c>
      <c r="L24" s="134">
        <v>0</v>
      </c>
      <c r="M24" s="134">
        <v>0</v>
      </c>
    </row>
    <row r="25" s="138" customFormat="1" ht="25" customHeight="1" spans="1:13">
      <c r="A25" s="142" t="s">
        <v>384</v>
      </c>
      <c r="B25" s="143" t="s">
        <v>385</v>
      </c>
      <c r="C25" s="134">
        <f t="shared" si="0"/>
        <v>138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138</v>
      </c>
      <c r="K25" s="134">
        <v>0</v>
      </c>
      <c r="L25" s="134">
        <v>0</v>
      </c>
      <c r="M25" s="134">
        <v>0</v>
      </c>
    </row>
    <row r="26" s="138" customFormat="1" ht="25" customHeight="1" spans="1:13">
      <c r="A26" s="144" t="s">
        <v>386</v>
      </c>
      <c r="B26" s="135" t="s">
        <v>387</v>
      </c>
      <c r="C26" s="137">
        <f t="shared" si="0"/>
        <v>138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138</v>
      </c>
      <c r="K26" s="137">
        <v>0</v>
      </c>
      <c r="L26" s="137">
        <v>0</v>
      </c>
      <c r="M26" s="137">
        <v>0</v>
      </c>
    </row>
    <row r="27" s="138" customFormat="1" ht="25" customHeight="1" spans="1:13">
      <c r="A27" s="145" t="s">
        <v>388</v>
      </c>
      <c r="B27" s="135" t="s">
        <v>327</v>
      </c>
      <c r="C27" s="137">
        <f t="shared" si="0"/>
        <v>24.845184</v>
      </c>
      <c r="D27" s="137">
        <v>0</v>
      </c>
      <c r="E27" s="137">
        <v>24.845184</v>
      </c>
      <c r="F27" s="137"/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</row>
    <row r="28" s="138" customFormat="1" ht="25" customHeight="1" spans="1:13">
      <c r="A28" s="146" t="s">
        <v>389</v>
      </c>
      <c r="B28" s="147" t="s">
        <v>390</v>
      </c>
      <c r="C28" s="148">
        <f t="shared" si="0"/>
        <v>24.845184</v>
      </c>
      <c r="D28" s="148">
        <v>0</v>
      </c>
      <c r="E28" s="148">
        <v>24.845184</v>
      </c>
      <c r="F28" s="148">
        <v>0</v>
      </c>
      <c r="G28" s="148">
        <v>0</v>
      </c>
      <c r="H28" s="148">
        <v>0</v>
      </c>
      <c r="I28" s="148">
        <v>0</v>
      </c>
      <c r="J28" s="148">
        <v>0</v>
      </c>
      <c r="K28" s="148">
        <v>0</v>
      </c>
      <c r="L28" s="148">
        <v>0</v>
      </c>
      <c r="M28" s="148">
        <v>0</v>
      </c>
    </row>
    <row r="29" s="138" customFormat="1" ht="25" customHeight="1" spans="1:13">
      <c r="A29" s="72" t="s">
        <v>391</v>
      </c>
      <c r="B29" s="136" t="s">
        <v>392</v>
      </c>
      <c r="C29" s="137">
        <f t="shared" si="0"/>
        <v>24.845184</v>
      </c>
      <c r="D29" s="137">
        <v>0</v>
      </c>
      <c r="E29" s="137">
        <v>24.845184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196527777777778" bottom="0.0388888888888889" header="0.354166666666667" footer="0.236111111111111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showZeros="0" topLeftCell="A2" workbookViewId="0">
      <pane ySplit="6" topLeftCell="A14" activePane="bottomLeft" state="frozen"/>
      <selection/>
      <selection pane="bottomLeft" activeCell="H17" sqref="H17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5" width="13" style="16" customWidth="1"/>
    <col min="6" max="8" width="12.875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393</v>
      </c>
      <c r="B1" s="32"/>
    </row>
    <row r="2" s="57" customFormat="1" ht="33" customHeight="1" spans="1:8">
      <c r="A2" s="125" t="s">
        <v>394</v>
      </c>
      <c r="B2" s="125"/>
      <c r="C2" s="125"/>
      <c r="D2" s="125"/>
      <c r="E2" s="125"/>
      <c r="F2" s="125"/>
      <c r="G2" s="125"/>
      <c r="H2" s="125"/>
    </row>
    <row r="3" ht="10" customHeight="1" spans="1:8">
      <c r="A3" s="126"/>
      <c r="B3" s="127"/>
      <c r="C3" s="128"/>
      <c r="D3" s="128"/>
      <c r="E3" s="128"/>
      <c r="F3" s="128"/>
      <c r="G3" s="128"/>
      <c r="H3" s="129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27" customHeight="1" spans="1:8">
      <c r="A5" s="38" t="s">
        <v>341</v>
      </c>
      <c r="B5" s="38"/>
      <c r="C5" s="6" t="s">
        <v>342</v>
      </c>
      <c r="D5" s="6" t="s">
        <v>395</v>
      </c>
      <c r="E5" s="6" t="s">
        <v>396</v>
      </c>
      <c r="F5" s="6" t="s">
        <v>397</v>
      </c>
      <c r="G5" s="6" t="s">
        <v>398</v>
      </c>
      <c r="H5" s="6" t="s">
        <v>399</v>
      </c>
    </row>
    <row r="6" ht="27" customHeight="1" spans="1:8">
      <c r="A6" s="130" t="s">
        <v>352</v>
      </c>
      <c r="B6" s="131" t="s">
        <v>353</v>
      </c>
      <c r="C6" s="6"/>
      <c r="D6" s="6"/>
      <c r="E6" s="6"/>
      <c r="F6" s="6"/>
      <c r="G6" s="6"/>
      <c r="H6" s="6"/>
    </row>
    <row r="7" ht="24" customHeight="1" spans="1:8">
      <c r="A7" s="130" t="s">
        <v>342</v>
      </c>
      <c r="B7" s="130"/>
      <c r="C7" s="132">
        <f>SUM(C8,C11,C16,C20,C27)</f>
        <v>1675.700135</v>
      </c>
      <c r="D7" s="132">
        <v>643.28</v>
      </c>
      <c r="E7" s="132">
        <f>E20</f>
        <v>1032.424951</v>
      </c>
      <c r="F7" s="132"/>
      <c r="G7" s="132"/>
      <c r="H7" s="132"/>
    </row>
    <row r="8" ht="21" customHeight="1" spans="1:8">
      <c r="A8" s="68" t="s">
        <v>354</v>
      </c>
      <c r="B8" s="133" t="s">
        <v>319</v>
      </c>
      <c r="C8" s="134">
        <f>D8+E8</f>
        <v>3.11</v>
      </c>
      <c r="D8" s="134">
        <v>3.11</v>
      </c>
      <c r="E8" s="134"/>
      <c r="F8" s="134"/>
      <c r="G8" s="134"/>
      <c r="H8" s="134"/>
    </row>
    <row r="9" ht="21" customHeight="1" spans="1:8">
      <c r="A9" s="81" t="s">
        <v>400</v>
      </c>
      <c r="B9" s="133" t="s">
        <v>401</v>
      </c>
      <c r="C9" s="134">
        <f t="shared" ref="C9:C29" si="0">D9+E9</f>
        <v>3.11</v>
      </c>
      <c r="D9" s="134">
        <v>3.11</v>
      </c>
      <c r="E9" s="134"/>
      <c r="F9" s="134"/>
      <c r="G9" s="134"/>
      <c r="H9" s="134"/>
    </row>
    <row r="10" ht="21" customHeight="1" spans="1:8">
      <c r="A10" s="81" t="s">
        <v>402</v>
      </c>
      <c r="B10" s="133" t="s">
        <v>403</v>
      </c>
      <c r="C10" s="134">
        <f t="shared" si="0"/>
        <v>127.52</v>
      </c>
      <c r="D10" s="134">
        <v>127.52</v>
      </c>
      <c r="E10" s="134"/>
      <c r="F10" s="134"/>
      <c r="G10" s="134"/>
      <c r="H10" s="134"/>
    </row>
    <row r="11" ht="21" customHeight="1" spans="1:8">
      <c r="A11" s="68" t="s">
        <v>359</v>
      </c>
      <c r="B11" s="133" t="s">
        <v>321</v>
      </c>
      <c r="C11" s="134">
        <f t="shared" si="0"/>
        <v>127.52</v>
      </c>
      <c r="D11" s="134">
        <v>127.52</v>
      </c>
      <c r="E11" s="134"/>
      <c r="F11" s="134"/>
      <c r="G11" s="134"/>
      <c r="H11" s="134"/>
    </row>
    <row r="12" ht="21" customHeight="1" spans="1:9">
      <c r="A12" s="81" t="s">
        <v>404</v>
      </c>
      <c r="B12" s="133" t="s">
        <v>405</v>
      </c>
      <c r="C12" s="134">
        <f t="shared" si="0"/>
        <v>127.52</v>
      </c>
      <c r="D12" s="134">
        <v>127.52</v>
      </c>
      <c r="E12" s="134"/>
      <c r="F12" s="134"/>
      <c r="G12" s="134"/>
      <c r="H12" s="134"/>
      <c r="I12" s="32"/>
    </row>
    <row r="13" ht="21" customHeight="1" spans="1:8">
      <c r="A13" s="81" t="s">
        <v>406</v>
      </c>
      <c r="B13" s="133" t="s">
        <v>407</v>
      </c>
      <c r="C13" s="134">
        <f t="shared" si="0"/>
        <v>33.13</v>
      </c>
      <c r="D13" s="134">
        <v>33.13</v>
      </c>
      <c r="E13" s="134"/>
      <c r="F13" s="134"/>
      <c r="G13" s="134"/>
      <c r="H13" s="134"/>
    </row>
    <row r="14" ht="21" customHeight="1" spans="1:8">
      <c r="A14" s="81" t="s">
        <v>408</v>
      </c>
      <c r="B14" s="133" t="s">
        <v>409</v>
      </c>
      <c r="C14" s="134">
        <f t="shared" si="0"/>
        <v>16.56</v>
      </c>
      <c r="D14" s="134">
        <v>16.56</v>
      </c>
      <c r="E14" s="134"/>
      <c r="F14" s="134"/>
      <c r="G14" s="134"/>
      <c r="H14" s="134"/>
    </row>
    <row r="15" ht="21" customHeight="1" spans="1:9">
      <c r="A15" s="81" t="s">
        <v>410</v>
      </c>
      <c r="B15" s="133" t="s">
        <v>411</v>
      </c>
      <c r="C15" s="134">
        <f t="shared" si="0"/>
        <v>77.83</v>
      </c>
      <c r="D15" s="134">
        <v>77.83</v>
      </c>
      <c r="E15" s="134"/>
      <c r="F15" s="134"/>
      <c r="G15" s="134"/>
      <c r="H15" s="134"/>
      <c r="I15" s="32"/>
    </row>
    <row r="16" ht="21" customHeight="1" spans="1:8">
      <c r="A16" s="68" t="s">
        <v>368</v>
      </c>
      <c r="B16" s="133" t="s">
        <v>323</v>
      </c>
      <c r="C16" s="134">
        <f t="shared" si="0"/>
        <v>38.15</v>
      </c>
      <c r="D16" s="134">
        <v>38.15</v>
      </c>
      <c r="E16" s="134"/>
      <c r="F16" s="134"/>
      <c r="G16" s="134"/>
      <c r="H16" s="134"/>
    </row>
    <row r="17" ht="21" customHeight="1" spans="1:8">
      <c r="A17" s="81" t="s">
        <v>412</v>
      </c>
      <c r="B17" s="133" t="s">
        <v>413</v>
      </c>
      <c r="C17" s="134">
        <f t="shared" si="0"/>
        <v>38.15</v>
      </c>
      <c r="D17" s="134">
        <v>38.15</v>
      </c>
      <c r="E17" s="134"/>
      <c r="F17" s="134"/>
      <c r="G17" s="134"/>
      <c r="H17" s="134"/>
    </row>
    <row r="18" ht="21" customHeight="1" spans="1:8">
      <c r="A18" s="81" t="s">
        <v>414</v>
      </c>
      <c r="B18" s="133" t="s">
        <v>415</v>
      </c>
      <c r="C18" s="134">
        <f t="shared" si="0"/>
        <v>20.7</v>
      </c>
      <c r="D18" s="134">
        <v>20.7</v>
      </c>
      <c r="E18" s="134"/>
      <c r="F18" s="134"/>
      <c r="G18" s="134"/>
      <c r="H18" s="134"/>
    </row>
    <row r="19" ht="21" customHeight="1" spans="1:8">
      <c r="A19" s="81" t="s">
        <v>416</v>
      </c>
      <c r="B19" s="133" t="s">
        <v>417</v>
      </c>
      <c r="C19" s="134">
        <f t="shared" si="0"/>
        <v>17.45</v>
      </c>
      <c r="D19" s="134">
        <v>17.45</v>
      </c>
      <c r="E19" s="134"/>
      <c r="F19" s="134"/>
      <c r="G19" s="134"/>
      <c r="H19" s="134"/>
    </row>
    <row r="20" ht="21" customHeight="1" spans="1:8">
      <c r="A20" s="68" t="s">
        <v>375</v>
      </c>
      <c r="B20" s="135" t="s">
        <v>325</v>
      </c>
      <c r="C20" s="134">
        <f t="shared" si="0"/>
        <v>1482.074951</v>
      </c>
      <c r="D20" s="134">
        <v>449.65</v>
      </c>
      <c r="E20" s="134">
        <f>SUM(E21,E25)</f>
        <v>1032.424951</v>
      </c>
      <c r="F20" s="134"/>
      <c r="G20" s="134"/>
      <c r="H20" s="134"/>
    </row>
    <row r="21" ht="21" customHeight="1" spans="1:8">
      <c r="A21" s="81" t="s">
        <v>418</v>
      </c>
      <c r="B21" s="136" t="s">
        <v>377</v>
      </c>
      <c r="C21" s="134">
        <f t="shared" si="0"/>
        <v>1344.074951</v>
      </c>
      <c r="D21" s="134">
        <v>449.65</v>
      </c>
      <c r="E21" s="134">
        <f>SUM(E22:E24)</f>
        <v>894.424951</v>
      </c>
      <c r="F21" s="134"/>
      <c r="G21" s="134"/>
      <c r="H21" s="134"/>
    </row>
    <row r="22" ht="21" customHeight="1" spans="1:8">
      <c r="A22" s="72" t="s">
        <v>378</v>
      </c>
      <c r="B22" s="135" t="s">
        <v>379</v>
      </c>
      <c r="C22" s="134">
        <f t="shared" si="0"/>
        <v>119.45</v>
      </c>
      <c r="D22" s="134">
        <v>0</v>
      </c>
      <c r="E22" s="134">
        <v>119.45</v>
      </c>
      <c r="F22" s="134"/>
      <c r="G22" s="134"/>
      <c r="H22" s="134"/>
    </row>
    <row r="23" ht="21" customHeight="1" spans="1:8">
      <c r="A23" s="81" t="s">
        <v>419</v>
      </c>
      <c r="B23" s="136" t="s">
        <v>381</v>
      </c>
      <c r="C23" s="134">
        <f t="shared" si="0"/>
        <v>1197.424951</v>
      </c>
      <c r="D23" s="134">
        <v>449.65</v>
      </c>
      <c r="E23" s="134">
        <f>512.19+235.584951</f>
        <v>747.774951</v>
      </c>
      <c r="F23" s="134"/>
      <c r="G23" s="134"/>
      <c r="H23" s="134"/>
    </row>
    <row r="24" ht="21" customHeight="1" spans="1:8">
      <c r="A24" s="72" t="s">
        <v>382</v>
      </c>
      <c r="B24" s="135" t="s">
        <v>383</v>
      </c>
      <c r="C24" s="134">
        <f t="shared" si="0"/>
        <v>27.2</v>
      </c>
      <c r="D24" s="134">
        <v>0</v>
      </c>
      <c r="E24" s="134">
        <v>27.2</v>
      </c>
      <c r="F24" s="134"/>
      <c r="G24" s="134"/>
      <c r="H24" s="134"/>
    </row>
    <row r="25" ht="21" customHeight="1" spans="1:8">
      <c r="A25" s="72" t="s">
        <v>384</v>
      </c>
      <c r="B25" s="135" t="s">
        <v>385</v>
      </c>
      <c r="C25" s="134">
        <f t="shared" si="0"/>
        <v>138</v>
      </c>
      <c r="D25" s="134">
        <v>0</v>
      </c>
      <c r="E25" s="134">
        <v>138</v>
      </c>
      <c r="F25" s="134"/>
      <c r="G25" s="134"/>
      <c r="H25" s="134"/>
    </row>
    <row r="26" ht="21" customHeight="1" spans="1:8">
      <c r="A26" s="72" t="s">
        <v>386</v>
      </c>
      <c r="B26" s="135" t="s">
        <v>387</v>
      </c>
      <c r="C26" s="134">
        <f t="shared" si="0"/>
        <v>138</v>
      </c>
      <c r="D26" s="134">
        <v>0</v>
      </c>
      <c r="E26" s="134">
        <v>138</v>
      </c>
      <c r="F26" s="134"/>
      <c r="G26" s="134"/>
      <c r="H26" s="134"/>
    </row>
    <row r="27" ht="21" customHeight="1" spans="1:8">
      <c r="A27" s="68" t="s">
        <v>388</v>
      </c>
      <c r="B27" s="133" t="s">
        <v>327</v>
      </c>
      <c r="C27" s="134">
        <f t="shared" si="0"/>
        <v>24.845184</v>
      </c>
      <c r="D27" s="134">
        <v>24.845184</v>
      </c>
      <c r="E27" s="134"/>
      <c r="F27" s="134"/>
      <c r="G27" s="134"/>
      <c r="H27" s="134"/>
    </row>
    <row r="28" ht="21" customHeight="1" spans="1:8">
      <c r="A28" s="81" t="s">
        <v>420</v>
      </c>
      <c r="B28" s="133" t="s">
        <v>421</v>
      </c>
      <c r="C28" s="134">
        <f t="shared" si="0"/>
        <v>24.85</v>
      </c>
      <c r="D28" s="134">
        <v>24.85</v>
      </c>
      <c r="E28" s="134"/>
      <c r="F28" s="134"/>
      <c r="G28" s="134"/>
      <c r="H28" s="134"/>
    </row>
    <row r="29" ht="21" customHeight="1" spans="1:8">
      <c r="A29" s="81" t="s">
        <v>422</v>
      </c>
      <c r="B29" s="133" t="s">
        <v>423</v>
      </c>
      <c r="C29" s="137">
        <f t="shared" si="0"/>
        <v>24.85</v>
      </c>
      <c r="D29" s="137">
        <v>24.85</v>
      </c>
      <c r="E29" s="137"/>
      <c r="F29" s="137"/>
      <c r="G29" s="137"/>
      <c r="H29" s="13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118055555555556" bottom="0.0784722222222222" header="0.499999992490753" footer="0.196527777777778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2" sqref="E12"/>
    </sheetView>
  </sheetViews>
  <sheetFormatPr defaultColWidth="6.88333333333333" defaultRowHeight="20.1" customHeight="1"/>
  <cols>
    <col min="1" max="1" width="26.8916666666667" style="84" customWidth="1"/>
    <col min="2" max="7" width="15.875" style="84" customWidth="1"/>
    <col min="8" max="256" width="6.88333333333333" style="85"/>
    <col min="257" max="257" width="22.8833333333333" style="85" customWidth="1"/>
    <col min="258" max="258" width="19" style="85" customWidth="1"/>
    <col min="259" max="259" width="20.5" style="85" customWidth="1"/>
    <col min="260" max="263" width="19" style="85" customWidth="1"/>
    <col min="264" max="512" width="6.88333333333333" style="85"/>
    <col min="513" max="513" width="22.8833333333333" style="85" customWidth="1"/>
    <col min="514" max="514" width="19" style="85" customWidth="1"/>
    <col min="515" max="515" width="20.5" style="85" customWidth="1"/>
    <col min="516" max="519" width="19" style="85" customWidth="1"/>
    <col min="520" max="768" width="6.88333333333333" style="85"/>
    <col min="769" max="769" width="22.8833333333333" style="85" customWidth="1"/>
    <col min="770" max="770" width="19" style="85" customWidth="1"/>
    <col min="771" max="771" width="20.5" style="85" customWidth="1"/>
    <col min="772" max="775" width="19" style="85" customWidth="1"/>
    <col min="776" max="1024" width="6.88333333333333" style="85"/>
    <col min="1025" max="1025" width="22.8833333333333" style="85" customWidth="1"/>
    <col min="1026" max="1026" width="19" style="85" customWidth="1"/>
    <col min="1027" max="1027" width="20.5" style="85" customWidth="1"/>
    <col min="1028" max="1031" width="19" style="85" customWidth="1"/>
    <col min="1032" max="1280" width="6.88333333333333" style="85"/>
    <col min="1281" max="1281" width="22.8833333333333" style="85" customWidth="1"/>
    <col min="1282" max="1282" width="19" style="85" customWidth="1"/>
    <col min="1283" max="1283" width="20.5" style="85" customWidth="1"/>
    <col min="1284" max="1287" width="19" style="85" customWidth="1"/>
    <col min="1288" max="1536" width="6.88333333333333" style="85"/>
    <col min="1537" max="1537" width="22.8833333333333" style="85" customWidth="1"/>
    <col min="1538" max="1538" width="19" style="85" customWidth="1"/>
    <col min="1539" max="1539" width="20.5" style="85" customWidth="1"/>
    <col min="1540" max="1543" width="19" style="85" customWidth="1"/>
    <col min="1544" max="1792" width="6.88333333333333" style="85"/>
    <col min="1793" max="1793" width="22.8833333333333" style="85" customWidth="1"/>
    <col min="1794" max="1794" width="19" style="85" customWidth="1"/>
    <col min="1795" max="1795" width="20.5" style="85" customWidth="1"/>
    <col min="1796" max="1799" width="19" style="85" customWidth="1"/>
    <col min="1800" max="2048" width="6.88333333333333" style="85"/>
    <col min="2049" max="2049" width="22.8833333333333" style="85" customWidth="1"/>
    <col min="2050" max="2050" width="19" style="85" customWidth="1"/>
    <col min="2051" max="2051" width="20.5" style="85" customWidth="1"/>
    <col min="2052" max="2055" width="19" style="85" customWidth="1"/>
    <col min="2056" max="2304" width="6.88333333333333" style="85"/>
    <col min="2305" max="2305" width="22.8833333333333" style="85" customWidth="1"/>
    <col min="2306" max="2306" width="19" style="85" customWidth="1"/>
    <col min="2307" max="2307" width="20.5" style="85" customWidth="1"/>
    <col min="2308" max="2311" width="19" style="85" customWidth="1"/>
    <col min="2312" max="2560" width="6.88333333333333" style="85"/>
    <col min="2561" max="2561" width="22.8833333333333" style="85" customWidth="1"/>
    <col min="2562" max="2562" width="19" style="85" customWidth="1"/>
    <col min="2563" max="2563" width="20.5" style="85" customWidth="1"/>
    <col min="2564" max="2567" width="19" style="85" customWidth="1"/>
    <col min="2568" max="2816" width="6.88333333333333" style="85"/>
    <col min="2817" max="2817" width="22.8833333333333" style="85" customWidth="1"/>
    <col min="2818" max="2818" width="19" style="85" customWidth="1"/>
    <col min="2819" max="2819" width="20.5" style="85" customWidth="1"/>
    <col min="2820" max="2823" width="19" style="85" customWidth="1"/>
    <col min="2824" max="3072" width="6.88333333333333" style="85"/>
    <col min="3073" max="3073" width="22.8833333333333" style="85" customWidth="1"/>
    <col min="3074" max="3074" width="19" style="85" customWidth="1"/>
    <col min="3075" max="3075" width="20.5" style="85" customWidth="1"/>
    <col min="3076" max="3079" width="19" style="85" customWidth="1"/>
    <col min="3080" max="3328" width="6.88333333333333" style="85"/>
    <col min="3329" max="3329" width="22.8833333333333" style="85" customWidth="1"/>
    <col min="3330" max="3330" width="19" style="85" customWidth="1"/>
    <col min="3331" max="3331" width="20.5" style="85" customWidth="1"/>
    <col min="3332" max="3335" width="19" style="85" customWidth="1"/>
    <col min="3336" max="3584" width="6.88333333333333" style="85"/>
    <col min="3585" max="3585" width="22.8833333333333" style="85" customWidth="1"/>
    <col min="3586" max="3586" width="19" style="85" customWidth="1"/>
    <col min="3587" max="3587" width="20.5" style="85" customWidth="1"/>
    <col min="3588" max="3591" width="19" style="85" customWidth="1"/>
    <col min="3592" max="3840" width="6.88333333333333" style="85"/>
    <col min="3841" max="3841" width="22.8833333333333" style="85" customWidth="1"/>
    <col min="3842" max="3842" width="19" style="85" customWidth="1"/>
    <col min="3843" max="3843" width="20.5" style="85" customWidth="1"/>
    <col min="3844" max="3847" width="19" style="85" customWidth="1"/>
    <col min="3848" max="4096" width="6.88333333333333" style="85"/>
    <col min="4097" max="4097" width="22.8833333333333" style="85" customWidth="1"/>
    <col min="4098" max="4098" width="19" style="85" customWidth="1"/>
    <col min="4099" max="4099" width="20.5" style="85" customWidth="1"/>
    <col min="4100" max="4103" width="19" style="85" customWidth="1"/>
    <col min="4104" max="4352" width="6.88333333333333" style="85"/>
    <col min="4353" max="4353" width="22.8833333333333" style="85" customWidth="1"/>
    <col min="4354" max="4354" width="19" style="85" customWidth="1"/>
    <col min="4355" max="4355" width="20.5" style="85" customWidth="1"/>
    <col min="4356" max="4359" width="19" style="85" customWidth="1"/>
    <col min="4360" max="4608" width="6.88333333333333" style="85"/>
    <col min="4609" max="4609" width="22.8833333333333" style="85" customWidth="1"/>
    <col min="4610" max="4610" width="19" style="85" customWidth="1"/>
    <col min="4611" max="4611" width="20.5" style="85" customWidth="1"/>
    <col min="4612" max="4615" width="19" style="85" customWidth="1"/>
    <col min="4616" max="4864" width="6.88333333333333" style="85"/>
    <col min="4865" max="4865" width="22.8833333333333" style="85" customWidth="1"/>
    <col min="4866" max="4866" width="19" style="85" customWidth="1"/>
    <col min="4867" max="4867" width="20.5" style="85" customWidth="1"/>
    <col min="4868" max="4871" width="19" style="85" customWidth="1"/>
    <col min="4872" max="5120" width="6.88333333333333" style="85"/>
    <col min="5121" max="5121" width="22.8833333333333" style="85" customWidth="1"/>
    <col min="5122" max="5122" width="19" style="85" customWidth="1"/>
    <col min="5123" max="5123" width="20.5" style="85" customWidth="1"/>
    <col min="5124" max="5127" width="19" style="85" customWidth="1"/>
    <col min="5128" max="5376" width="6.88333333333333" style="85"/>
    <col min="5377" max="5377" width="22.8833333333333" style="85" customWidth="1"/>
    <col min="5378" max="5378" width="19" style="85" customWidth="1"/>
    <col min="5379" max="5379" width="20.5" style="85" customWidth="1"/>
    <col min="5380" max="5383" width="19" style="85" customWidth="1"/>
    <col min="5384" max="5632" width="6.88333333333333" style="85"/>
    <col min="5633" max="5633" width="22.8833333333333" style="85" customWidth="1"/>
    <col min="5634" max="5634" width="19" style="85" customWidth="1"/>
    <col min="5635" max="5635" width="20.5" style="85" customWidth="1"/>
    <col min="5636" max="5639" width="19" style="85" customWidth="1"/>
    <col min="5640" max="5888" width="6.88333333333333" style="85"/>
    <col min="5889" max="5889" width="22.8833333333333" style="85" customWidth="1"/>
    <col min="5890" max="5890" width="19" style="85" customWidth="1"/>
    <col min="5891" max="5891" width="20.5" style="85" customWidth="1"/>
    <col min="5892" max="5895" width="19" style="85" customWidth="1"/>
    <col min="5896" max="6144" width="6.88333333333333" style="85"/>
    <col min="6145" max="6145" width="22.8833333333333" style="85" customWidth="1"/>
    <col min="6146" max="6146" width="19" style="85" customWidth="1"/>
    <col min="6147" max="6147" width="20.5" style="85" customWidth="1"/>
    <col min="6148" max="6151" width="19" style="85" customWidth="1"/>
    <col min="6152" max="6400" width="6.88333333333333" style="85"/>
    <col min="6401" max="6401" width="22.8833333333333" style="85" customWidth="1"/>
    <col min="6402" max="6402" width="19" style="85" customWidth="1"/>
    <col min="6403" max="6403" width="20.5" style="85" customWidth="1"/>
    <col min="6404" max="6407" width="19" style="85" customWidth="1"/>
    <col min="6408" max="6656" width="6.88333333333333" style="85"/>
    <col min="6657" max="6657" width="22.8833333333333" style="85" customWidth="1"/>
    <col min="6658" max="6658" width="19" style="85" customWidth="1"/>
    <col min="6659" max="6659" width="20.5" style="85" customWidth="1"/>
    <col min="6660" max="6663" width="19" style="85" customWidth="1"/>
    <col min="6664" max="6912" width="6.88333333333333" style="85"/>
    <col min="6913" max="6913" width="22.8833333333333" style="85" customWidth="1"/>
    <col min="6914" max="6914" width="19" style="85" customWidth="1"/>
    <col min="6915" max="6915" width="20.5" style="85" customWidth="1"/>
    <col min="6916" max="6919" width="19" style="85" customWidth="1"/>
    <col min="6920" max="7168" width="6.88333333333333" style="85"/>
    <col min="7169" max="7169" width="22.8833333333333" style="85" customWidth="1"/>
    <col min="7170" max="7170" width="19" style="85" customWidth="1"/>
    <col min="7171" max="7171" width="20.5" style="85" customWidth="1"/>
    <col min="7172" max="7175" width="19" style="85" customWidth="1"/>
    <col min="7176" max="7424" width="6.88333333333333" style="85"/>
    <col min="7425" max="7425" width="22.8833333333333" style="85" customWidth="1"/>
    <col min="7426" max="7426" width="19" style="85" customWidth="1"/>
    <col min="7427" max="7427" width="20.5" style="85" customWidth="1"/>
    <col min="7428" max="7431" width="19" style="85" customWidth="1"/>
    <col min="7432" max="7680" width="6.88333333333333" style="85"/>
    <col min="7681" max="7681" width="22.8833333333333" style="85" customWidth="1"/>
    <col min="7682" max="7682" width="19" style="85" customWidth="1"/>
    <col min="7683" max="7683" width="20.5" style="85" customWidth="1"/>
    <col min="7684" max="7687" width="19" style="85" customWidth="1"/>
    <col min="7688" max="7936" width="6.88333333333333" style="85"/>
    <col min="7937" max="7937" width="22.8833333333333" style="85" customWidth="1"/>
    <col min="7938" max="7938" width="19" style="85" customWidth="1"/>
    <col min="7939" max="7939" width="20.5" style="85" customWidth="1"/>
    <col min="7940" max="7943" width="19" style="85" customWidth="1"/>
    <col min="7944" max="8192" width="6.88333333333333" style="85"/>
    <col min="8193" max="8193" width="22.8833333333333" style="85" customWidth="1"/>
    <col min="8194" max="8194" width="19" style="85" customWidth="1"/>
    <col min="8195" max="8195" width="20.5" style="85" customWidth="1"/>
    <col min="8196" max="8199" width="19" style="85" customWidth="1"/>
    <col min="8200" max="8448" width="6.88333333333333" style="85"/>
    <col min="8449" max="8449" width="22.8833333333333" style="85" customWidth="1"/>
    <col min="8450" max="8450" width="19" style="85" customWidth="1"/>
    <col min="8451" max="8451" width="20.5" style="85" customWidth="1"/>
    <col min="8452" max="8455" width="19" style="85" customWidth="1"/>
    <col min="8456" max="8704" width="6.88333333333333" style="85"/>
    <col min="8705" max="8705" width="22.8833333333333" style="85" customWidth="1"/>
    <col min="8706" max="8706" width="19" style="85" customWidth="1"/>
    <col min="8707" max="8707" width="20.5" style="85" customWidth="1"/>
    <col min="8708" max="8711" width="19" style="85" customWidth="1"/>
    <col min="8712" max="8960" width="6.88333333333333" style="85"/>
    <col min="8961" max="8961" width="22.8833333333333" style="85" customWidth="1"/>
    <col min="8962" max="8962" width="19" style="85" customWidth="1"/>
    <col min="8963" max="8963" width="20.5" style="85" customWidth="1"/>
    <col min="8964" max="8967" width="19" style="85" customWidth="1"/>
    <col min="8968" max="9216" width="6.88333333333333" style="85"/>
    <col min="9217" max="9217" width="22.8833333333333" style="85" customWidth="1"/>
    <col min="9218" max="9218" width="19" style="85" customWidth="1"/>
    <col min="9219" max="9219" width="20.5" style="85" customWidth="1"/>
    <col min="9220" max="9223" width="19" style="85" customWidth="1"/>
    <col min="9224" max="9472" width="6.88333333333333" style="85"/>
    <col min="9473" max="9473" width="22.8833333333333" style="85" customWidth="1"/>
    <col min="9474" max="9474" width="19" style="85" customWidth="1"/>
    <col min="9475" max="9475" width="20.5" style="85" customWidth="1"/>
    <col min="9476" max="9479" width="19" style="85" customWidth="1"/>
    <col min="9480" max="9728" width="6.88333333333333" style="85"/>
    <col min="9729" max="9729" width="22.8833333333333" style="85" customWidth="1"/>
    <col min="9730" max="9730" width="19" style="85" customWidth="1"/>
    <col min="9731" max="9731" width="20.5" style="85" customWidth="1"/>
    <col min="9732" max="9735" width="19" style="85" customWidth="1"/>
    <col min="9736" max="9984" width="6.88333333333333" style="85"/>
    <col min="9985" max="9985" width="22.8833333333333" style="85" customWidth="1"/>
    <col min="9986" max="9986" width="19" style="85" customWidth="1"/>
    <col min="9987" max="9987" width="20.5" style="85" customWidth="1"/>
    <col min="9988" max="9991" width="19" style="85" customWidth="1"/>
    <col min="9992" max="10240" width="6.88333333333333" style="85"/>
    <col min="10241" max="10241" width="22.8833333333333" style="85" customWidth="1"/>
    <col min="10242" max="10242" width="19" style="85" customWidth="1"/>
    <col min="10243" max="10243" width="20.5" style="85" customWidth="1"/>
    <col min="10244" max="10247" width="19" style="85" customWidth="1"/>
    <col min="10248" max="10496" width="6.88333333333333" style="85"/>
    <col min="10497" max="10497" width="22.8833333333333" style="85" customWidth="1"/>
    <col min="10498" max="10498" width="19" style="85" customWidth="1"/>
    <col min="10499" max="10499" width="20.5" style="85" customWidth="1"/>
    <col min="10500" max="10503" width="19" style="85" customWidth="1"/>
    <col min="10504" max="10752" width="6.88333333333333" style="85"/>
    <col min="10753" max="10753" width="22.8833333333333" style="85" customWidth="1"/>
    <col min="10754" max="10754" width="19" style="85" customWidth="1"/>
    <col min="10755" max="10755" width="20.5" style="85" customWidth="1"/>
    <col min="10756" max="10759" width="19" style="85" customWidth="1"/>
    <col min="10760" max="11008" width="6.88333333333333" style="85"/>
    <col min="11009" max="11009" width="22.8833333333333" style="85" customWidth="1"/>
    <col min="11010" max="11010" width="19" style="85" customWidth="1"/>
    <col min="11011" max="11011" width="20.5" style="85" customWidth="1"/>
    <col min="11012" max="11015" width="19" style="85" customWidth="1"/>
    <col min="11016" max="11264" width="6.88333333333333" style="85"/>
    <col min="11265" max="11265" width="22.8833333333333" style="85" customWidth="1"/>
    <col min="11266" max="11266" width="19" style="85" customWidth="1"/>
    <col min="11267" max="11267" width="20.5" style="85" customWidth="1"/>
    <col min="11268" max="11271" width="19" style="85" customWidth="1"/>
    <col min="11272" max="11520" width="6.88333333333333" style="85"/>
    <col min="11521" max="11521" width="22.8833333333333" style="85" customWidth="1"/>
    <col min="11522" max="11522" width="19" style="85" customWidth="1"/>
    <col min="11523" max="11523" width="20.5" style="85" customWidth="1"/>
    <col min="11524" max="11527" width="19" style="85" customWidth="1"/>
    <col min="11528" max="11776" width="6.88333333333333" style="85"/>
    <col min="11777" max="11777" width="22.8833333333333" style="85" customWidth="1"/>
    <col min="11778" max="11778" width="19" style="85" customWidth="1"/>
    <col min="11779" max="11779" width="20.5" style="85" customWidth="1"/>
    <col min="11780" max="11783" width="19" style="85" customWidth="1"/>
    <col min="11784" max="12032" width="6.88333333333333" style="85"/>
    <col min="12033" max="12033" width="22.8833333333333" style="85" customWidth="1"/>
    <col min="12034" max="12034" width="19" style="85" customWidth="1"/>
    <col min="12035" max="12035" width="20.5" style="85" customWidth="1"/>
    <col min="12036" max="12039" width="19" style="85" customWidth="1"/>
    <col min="12040" max="12288" width="6.88333333333333" style="85"/>
    <col min="12289" max="12289" width="22.8833333333333" style="85" customWidth="1"/>
    <col min="12290" max="12290" width="19" style="85" customWidth="1"/>
    <col min="12291" max="12291" width="20.5" style="85" customWidth="1"/>
    <col min="12292" max="12295" width="19" style="85" customWidth="1"/>
    <col min="12296" max="12544" width="6.88333333333333" style="85"/>
    <col min="12545" max="12545" width="22.8833333333333" style="85" customWidth="1"/>
    <col min="12546" max="12546" width="19" style="85" customWidth="1"/>
    <col min="12547" max="12547" width="20.5" style="85" customWidth="1"/>
    <col min="12548" max="12551" width="19" style="85" customWidth="1"/>
    <col min="12552" max="12800" width="6.88333333333333" style="85"/>
    <col min="12801" max="12801" width="22.8833333333333" style="85" customWidth="1"/>
    <col min="12802" max="12802" width="19" style="85" customWidth="1"/>
    <col min="12803" max="12803" width="20.5" style="85" customWidth="1"/>
    <col min="12804" max="12807" width="19" style="85" customWidth="1"/>
    <col min="12808" max="13056" width="6.88333333333333" style="85"/>
    <col min="13057" max="13057" width="22.8833333333333" style="85" customWidth="1"/>
    <col min="13058" max="13058" width="19" style="85" customWidth="1"/>
    <col min="13059" max="13059" width="20.5" style="85" customWidth="1"/>
    <col min="13060" max="13063" width="19" style="85" customWidth="1"/>
    <col min="13064" max="13312" width="6.88333333333333" style="85"/>
    <col min="13313" max="13313" width="22.8833333333333" style="85" customWidth="1"/>
    <col min="13314" max="13314" width="19" style="85" customWidth="1"/>
    <col min="13315" max="13315" width="20.5" style="85" customWidth="1"/>
    <col min="13316" max="13319" width="19" style="85" customWidth="1"/>
    <col min="13320" max="13568" width="6.88333333333333" style="85"/>
    <col min="13569" max="13569" width="22.8833333333333" style="85" customWidth="1"/>
    <col min="13570" max="13570" width="19" style="85" customWidth="1"/>
    <col min="13571" max="13571" width="20.5" style="85" customWidth="1"/>
    <col min="13572" max="13575" width="19" style="85" customWidth="1"/>
    <col min="13576" max="13824" width="6.88333333333333" style="85"/>
    <col min="13825" max="13825" width="22.8833333333333" style="85" customWidth="1"/>
    <col min="13826" max="13826" width="19" style="85" customWidth="1"/>
    <col min="13827" max="13827" width="20.5" style="85" customWidth="1"/>
    <col min="13828" max="13831" width="19" style="85" customWidth="1"/>
    <col min="13832" max="14080" width="6.88333333333333" style="85"/>
    <col min="14081" max="14081" width="22.8833333333333" style="85" customWidth="1"/>
    <col min="14082" max="14082" width="19" style="85" customWidth="1"/>
    <col min="14083" max="14083" width="20.5" style="85" customWidth="1"/>
    <col min="14084" max="14087" width="19" style="85" customWidth="1"/>
    <col min="14088" max="14336" width="6.88333333333333" style="85"/>
    <col min="14337" max="14337" width="22.8833333333333" style="85" customWidth="1"/>
    <col min="14338" max="14338" width="19" style="85" customWidth="1"/>
    <col min="14339" max="14339" width="20.5" style="85" customWidth="1"/>
    <col min="14340" max="14343" width="19" style="85" customWidth="1"/>
    <col min="14344" max="14592" width="6.88333333333333" style="85"/>
    <col min="14593" max="14593" width="22.8833333333333" style="85" customWidth="1"/>
    <col min="14594" max="14594" width="19" style="85" customWidth="1"/>
    <col min="14595" max="14595" width="20.5" style="85" customWidth="1"/>
    <col min="14596" max="14599" width="19" style="85" customWidth="1"/>
    <col min="14600" max="14848" width="6.88333333333333" style="85"/>
    <col min="14849" max="14849" width="22.8833333333333" style="85" customWidth="1"/>
    <col min="14850" max="14850" width="19" style="85" customWidth="1"/>
    <col min="14851" max="14851" width="20.5" style="85" customWidth="1"/>
    <col min="14852" max="14855" width="19" style="85" customWidth="1"/>
    <col min="14856" max="15104" width="6.88333333333333" style="85"/>
    <col min="15105" max="15105" width="22.8833333333333" style="85" customWidth="1"/>
    <col min="15106" max="15106" width="19" style="85" customWidth="1"/>
    <col min="15107" max="15107" width="20.5" style="85" customWidth="1"/>
    <col min="15108" max="15111" width="19" style="85" customWidth="1"/>
    <col min="15112" max="15360" width="6.88333333333333" style="85"/>
    <col min="15361" max="15361" width="22.8833333333333" style="85" customWidth="1"/>
    <col min="15362" max="15362" width="19" style="85" customWidth="1"/>
    <col min="15363" max="15363" width="20.5" style="85" customWidth="1"/>
    <col min="15364" max="15367" width="19" style="85" customWidth="1"/>
    <col min="15368" max="15616" width="6.88333333333333" style="85"/>
    <col min="15617" max="15617" width="22.8833333333333" style="85" customWidth="1"/>
    <col min="15618" max="15618" width="19" style="85" customWidth="1"/>
    <col min="15619" max="15619" width="20.5" style="85" customWidth="1"/>
    <col min="15620" max="15623" width="19" style="85" customWidth="1"/>
    <col min="15624" max="15872" width="6.88333333333333" style="85"/>
    <col min="15873" max="15873" width="22.8833333333333" style="85" customWidth="1"/>
    <col min="15874" max="15874" width="19" style="85" customWidth="1"/>
    <col min="15875" max="15875" width="20.5" style="85" customWidth="1"/>
    <col min="15876" max="15879" width="19" style="85" customWidth="1"/>
    <col min="15880" max="16128" width="6.88333333333333" style="85"/>
    <col min="16129" max="16129" width="22.8833333333333" style="85" customWidth="1"/>
    <col min="16130" max="16130" width="19" style="85" customWidth="1"/>
    <col min="16131" max="16131" width="20.5" style="85" customWidth="1"/>
    <col min="16132" max="16135" width="19" style="85" customWidth="1"/>
    <col min="16136" max="16384" width="6.88333333333333" style="85"/>
  </cols>
  <sheetData>
    <row r="1" s="82" customFormat="1" customHeight="1" spans="1:7">
      <c r="A1" s="2" t="s">
        <v>424</v>
      </c>
      <c r="B1" s="86"/>
      <c r="C1" s="86"/>
      <c r="D1" s="86"/>
      <c r="E1" s="86"/>
      <c r="F1" s="86"/>
      <c r="G1" s="86"/>
    </row>
    <row r="2" s="83" customFormat="1" ht="38.25" customHeight="1" spans="1:7">
      <c r="A2" s="87" t="s">
        <v>425</v>
      </c>
      <c r="B2" s="88"/>
      <c r="C2" s="88"/>
      <c r="D2" s="88"/>
      <c r="E2" s="88"/>
      <c r="F2" s="88"/>
      <c r="G2" s="88"/>
    </row>
    <row r="3" s="82" customFormat="1" customHeight="1" spans="1:7">
      <c r="A3" s="89"/>
      <c r="B3" s="86"/>
      <c r="C3" s="86"/>
      <c r="D3" s="86"/>
      <c r="E3" s="86"/>
      <c r="F3" s="86"/>
      <c r="G3" s="86"/>
    </row>
    <row r="4" s="82" customFormat="1" customHeight="1" spans="1:7">
      <c r="A4" s="90"/>
      <c r="B4" s="91"/>
      <c r="C4" s="91"/>
      <c r="D4" s="91"/>
      <c r="E4" s="91"/>
      <c r="F4" s="91"/>
      <c r="G4" s="92" t="s">
        <v>313</v>
      </c>
    </row>
    <row r="5" s="82" customFormat="1" ht="29" customHeight="1" spans="1:7">
      <c r="A5" s="93" t="s">
        <v>314</v>
      </c>
      <c r="B5" s="93"/>
      <c r="C5" s="93" t="s">
        <v>315</v>
      </c>
      <c r="D5" s="93"/>
      <c r="E5" s="93"/>
      <c r="F5" s="93"/>
      <c r="G5" s="93"/>
    </row>
    <row r="6" s="82" customFormat="1" ht="45" customHeight="1" spans="1:7">
      <c r="A6" s="94" t="s">
        <v>316</v>
      </c>
      <c r="B6" s="94" t="s">
        <v>317</v>
      </c>
      <c r="C6" s="94" t="s">
        <v>316</v>
      </c>
      <c r="D6" s="94" t="s">
        <v>342</v>
      </c>
      <c r="E6" s="94" t="s">
        <v>426</v>
      </c>
      <c r="F6" s="94" t="s">
        <v>427</v>
      </c>
      <c r="G6" s="94" t="s">
        <v>428</v>
      </c>
    </row>
    <row r="7" s="82" customFormat="1" customHeight="1" spans="1:7">
      <c r="A7" s="95" t="s">
        <v>429</v>
      </c>
      <c r="B7" s="96">
        <f>SUM(B8:B10)</f>
        <v>1675.699897</v>
      </c>
      <c r="C7" s="97" t="s">
        <v>430</v>
      </c>
      <c r="D7" s="98">
        <f>SUM(E7:G7)</f>
        <v>1675.699897</v>
      </c>
      <c r="E7" s="98">
        <f>SUM(E8:E12)</f>
        <v>1675.699897</v>
      </c>
      <c r="F7" s="99"/>
      <c r="G7" s="99"/>
    </row>
    <row r="8" s="82" customFormat="1" customHeight="1" spans="1:7">
      <c r="A8" s="100" t="s">
        <v>431</v>
      </c>
      <c r="B8" s="101">
        <v>1675.699897</v>
      </c>
      <c r="C8" s="102" t="s">
        <v>319</v>
      </c>
      <c r="D8" s="103">
        <v>3.11</v>
      </c>
      <c r="E8" s="103">
        <v>3.105648</v>
      </c>
      <c r="F8" s="104"/>
      <c r="G8" s="104"/>
    </row>
    <row r="9" s="82" customFormat="1" customHeight="1" spans="1:7">
      <c r="A9" s="100" t="s">
        <v>432</v>
      </c>
      <c r="B9" s="105"/>
      <c r="C9" s="102" t="s">
        <v>321</v>
      </c>
      <c r="D9" s="51">
        <v>127.52</v>
      </c>
      <c r="E9" s="51">
        <v>127.524834</v>
      </c>
      <c r="F9" s="104"/>
      <c r="G9" s="104"/>
    </row>
    <row r="10" s="82" customFormat="1" customHeight="1" spans="1:7">
      <c r="A10" s="106" t="s">
        <v>433</v>
      </c>
      <c r="B10" s="107"/>
      <c r="C10" s="102" t="s">
        <v>323</v>
      </c>
      <c r="D10" s="51">
        <v>38.15</v>
      </c>
      <c r="E10" s="51">
        <v>38.15392</v>
      </c>
      <c r="F10" s="104"/>
      <c r="G10" s="104"/>
    </row>
    <row r="11" s="82" customFormat="1" customHeight="1" spans="1:7">
      <c r="A11" s="108" t="s">
        <v>434</v>
      </c>
      <c r="B11" s="109"/>
      <c r="C11" s="102" t="s">
        <v>325</v>
      </c>
      <c r="D11" s="51">
        <f>961.83536+520.234951</f>
        <v>1482.070311</v>
      </c>
      <c r="E11" s="51">
        <f>961.83536+520.234951</f>
        <v>1482.070311</v>
      </c>
      <c r="F11" s="104"/>
      <c r="G11" s="104"/>
    </row>
    <row r="12" s="82" customFormat="1" customHeight="1" spans="1:7">
      <c r="A12" s="100" t="s">
        <v>431</v>
      </c>
      <c r="B12" s="101"/>
      <c r="C12" s="102" t="s">
        <v>327</v>
      </c>
      <c r="D12" s="51">
        <v>24.845184</v>
      </c>
      <c r="E12" s="51">
        <v>24.845184</v>
      </c>
      <c r="F12" s="104"/>
      <c r="G12" s="104"/>
    </row>
    <row r="13" s="82" customFormat="1" customHeight="1" spans="1:7">
      <c r="A13" s="100" t="s">
        <v>432</v>
      </c>
      <c r="B13" s="105"/>
      <c r="C13" s="110"/>
      <c r="D13" s="104"/>
      <c r="E13" s="104"/>
      <c r="F13" s="104"/>
      <c r="G13" s="104"/>
    </row>
    <row r="14" s="82" customFormat="1" customHeight="1" spans="1:13">
      <c r="A14" s="100" t="s">
        <v>433</v>
      </c>
      <c r="B14" s="107"/>
      <c r="C14" s="110"/>
      <c r="D14" s="104"/>
      <c r="E14" s="104"/>
      <c r="F14" s="104"/>
      <c r="G14" s="104"/>
      <c r="M14" s="124"/>
    </row>
    <row r="15" s="82" customFormat="1" customHeight="1" spans="1:7">
      <c r="A15" s="111"/>
      <c r="B15" s="112"/>
      <c r="C15" s="113" t="s">
        <v>435</v>
      </c>
      <c r="D15" s="114"/>
      <c r="E15" s="114"/>
      <c r="F15" s="114"/>
      <c r="G15" s="114"/>
    </row>
    <row r="16" s="82" customFormat="1" customHeight="1" spans="1:7">
      <c r="A16" s="111"/>
      <c r="B16" s="112"/>
      <c r="C16" s="115"/>
      <c r="D16" s="116">
        <f>E16+F16+G16</f>
        <v>0</v>
      </c>
      <c r="E16" s="117">
        <f>B8+B12-E7</f>
        <v>0</v>
      </c>
      <c r="F16" s="117">
        <f>B9+B13-F7</f>
        <v>0</v>
      </c>
      <c r="G16" s="117">
        <f>B10+B14-G7</f>
        <v>0</v>
      </c>
    </row>
    <row r="17" s="82" customFormat="1" customHeight="1" spans="1:7">
      <c r="A17" s="118"/>
      <c r="B17" s="119"/>
      <c r="C17" s="119"/>
      <c r="D17" s="117"/>
      <c r="E17" s="117"/>
      <c r="F17" s="117"/>
      <c r="G17" s="120"/>
    </row>
    <row r="18" s="82" customFormat="1" customHeight="1" spans="1:7">
      <c r="A18" s="121" t="s">
        <v>337</v>
      </c>
      <c r="B18" s="122">
        <f>B7+B11</f>
        <v>1675.699897</v>
      </c>
      <c r="C18" s="122" t="s">
        <v>338</v>
      </c>
      <c r="D18" s="123">
        <f>SUM(D7+D16)</f>
        <v>1675.699897</v>
      </c>
      <c r="E18" s="123">
        <f>SUM(E7+E16)</f>
        <v>1675.699897</v>
      </c>
      <c r="F18" s="117">
        <f>SUM(F7+F16)</f>
        <v>0</v>
      </c>
      <c r="G18" s="117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workbookViewId="0">
      <selection activeCell="E36" sqref="E36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2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436</v>
      </c>
    </row>
    <row r="2" s="57" customFormat="1" ht="24" customHeight="1" spans="1:6">
      <c r="A2" s="59" t="s">
        <v>437</v>
      </c>
      <c r="B2" s="74"/>
      <c r="C2" s="75"/>
      <c r="D2" s="74"/>
      <c r="E2" s="74"/>
      <c r="F2" s="74"/>
    </row>
    <row r="3" ht="20.1" customHeight="1" spans="1:6">
      <c r="A3" s="36"/>
      <c r="B3" s="20"/>
      <c r="C3" s="36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6" t="s">
        <v>313</v>
      </c>
    </row>
    <row r="5" ht="22" customHeight="1" spans="1:6">
      <c r="A5" s="38" t="s">
        <v>341</v>
      </c>
      <c r="B5" s="38"/>
      <c r="C5" s="77" t="s">
        <v>438</v>
      </c>
      <c r="D5" s="38" t="s">
        <v>439</v>
      </c>
      <c r="E5" s="38"/>
      <c r="F5" s="38"/>
    </row>
    <row r="6" ht="22" customHeight="1" spans="1:6">
      <c r="A6" s="40" t="s">
        <v>352</v>
      </c>
      <c r="B6" s="40" t="s">
        <v>353</v>
      </c>
      <c r="C6" s="44"/>
      <c r="D6" s="45" t="s">
        <v>440</v>
      </c>
      <c r="E6" s="45" t="s">
        <v>395</v>
      </c>
      <c r="F6" s="45" t="s">
        <v>396</v>
      </c>
    </row>
    <row r="7" ht="22" customHeight="1" spans="1:6">
      <c r="A7" s="54" t="s">
        <v>342</v>
      </c>
      <c r="B7" s="42"/>
      <c r="C7" s="78">
        <f>SUM(C8,C11,C16,C20,C27)</f>
        <v>1753.01</v>
      </c>
      <c r="D7" s="78">
        <f>SUM(D8,D11,D16,D20,D27)</f>
        <v>1675.704951</v>
      </c>
      <c r="E7" s="78">
        <f>SUM(E8,E11,E16,E20,E27)</f>
        <v>643.28</v>
      </c>
      <c r="F7" s="78">
        <f>SUM(F8,F11,F16,F20,F27)</f>
        <v>1032.424951</v>
      </c>
    </row>
    <row r="8" ht="22" customHeight="1" spans="1:6">
      <c r="A8" s="68" t="s">
        <v>354</v>
      </c>
      <c r="B8" s="79" t="s">
        <v>319</v>
      </c>
      <c r="C8" s="70">
        <v>3.4</v>
      </c>
      <c r="D8" s="70">
        <f t="shared" ref="D8:D29" si="0">E8+F8</f>
        <v>3.11</v>
      </c>
      <c r="E8" s="70">
        <v>3.11</v>
      </c>
      <c r="F8" s="70"/>
    </row>
    <row r="9" ht="22" customHeight="1" spans="1:6">
      <c r="A9" s="72" t="s">
        <v>355</v>
      </c>
      <c r="B9" s="80" t="s">
        <v>441</v>
      </c>
      <c r="C9" s="70">
        <v>3.4</v>
      </c>
      <c r="D9" s="70">
        <f t="shared" si="0"/>
        <v>3.11</v>
      </c>
      <c r="E9" s="70">
        <v>3.11</v>
      </c>
      <c r="F9" s="70"/>
    </row>
    <row r="10" ht="22" customHeight="1" spans="1:6">
      <c r="A10" s="72" t="s">
        <v>357</v>
      </c>
      <c r="B10" s="80" t="s">
        <v>442</v>
      </c>
      <c r="C10" s="70">
        <v>3.4</v>
      </c>
      <c r="D10" s="70">
        <f t="shared" si="0"/>
        <v>3.11</v>
      </c>
      <c r="E10" s="70">
        <v>3.11</v>
      </c>
      <c r="F10" s="70"/>
    </row>
    <row r="11" ht="22" customHeight="1" spans="1:6">
      <c r="A11" s="68" t="s">
        <v>359</v>
      </c>
      <c r="B11" s="79" t="s">
        <v>321</v>
      </c>
      <c r="C11" s="70">
        <v>132.05</v>
      </c>
      <c r="D11" s="70">
        <f t="shared" si="0"/>
        <v>127.52</v>
      </c>
      <c r="E11" s="70">
        <v>127.52</v>
      </c>
      <c r="F11" s="70"/>
    </row>
    <row r="12" ht="22" customHeight="1" spans="1:6">
      <c r="A12" s="72" t="s">
        <v>360</v>
      </c>
      <c r="B12" s="80" t="s">
        <v>443</v>
      </c>
      <c r="C12" s="70">
        <v>132.05</v>
      </c>
      <c r="D12" s="70">
        <f t="shared" si="0"/>
        <v>127.52</v>
      </c>
      <c r="E12" s="70">
        <v>127.52</v>
      </c>
      <c r="F12" s="70"/>
    </row>
    <row r="13" ht="22" customHeight="1" spans="1:6">
      <c r="A13" s="72" t="s">
        <v>362</v>
      </c>
      <c r="B13" s="80" t="s">
        <v>444</v>
      </c>
      <c r="C13" s="70">
        <v>36.3</v>
      </c>
      <c r="D13" s="70">
        <f t="shared" si="0"/>
        <v>33.126912</v>
      </c>
      <c r="E13" s="70">
        <v>33.126912</v>
      </c>
      <c r="F13" s="70"/>
    </row>
    <row r="14" ht="22" customHeight="1" spans="1:6">
      <c r="A14" s="72" t="s">
        <v>364</v>
      </c>
      <c r="B14" s="80" t="s">
        <v>445</v>
      </c>
      <c r="C14" s="70">
        <v>18.15</v>
      </c>
      <c r="D14" s="70">
        <f t="shared" si="0"/>
        <v>16.56</v>
      </c>
      <c r="E14" s="70">
        <v>16.56</v>
      </c>
      <c r="F14" s="70"/>
    </row>
    <row r="15" ht="22" customHeight="1" spans="1:6">
      <c r="A15" s="72" t="s">
        <v>366</v>
      </c>
      <c r="B15" s="80" t="s">
        <v>446</v>
      </c>
      <c r="C15" s="70">
        <v>77.6</v>
      </c>
      <c r="D15" s="70">
        <f t="shared" si="0"/>
        <v>77.83</v>
      </c>
      <c r="E15" s="70">
        <v>77.83</v>
      </c>
      <c r="F15" s="70"/>
    </row>
    <row r="16" ht="22" customHeight="1" spans="1:6">
      <c r="A16" s="68" t="s">
        <v>368</v>
      </c>
      <c r="B16" s="79" t="s">
        <v>323</v>
      </c>
      <c r="C16" s="70">
        <v>39.33</v>
      </c>
      <c r="D16" s="70">
        <f t="shared" si="0"/>
        <v>38.15</v>
      </c>
      <c r="E16" s="70">
        <v>38.15</v>
      </c>
      <c r="F16" s="70"/>
    </row>
    <row r="17" ht="22" customHeight="1" spans="1:6">
      <c r="A17" s="72" t="s">
        <v>369</v>
      </c>
      <c r="B17" s="80" t="s">
        <v>447</v>
      </c>
      <c r="C17" s="70">
        <v>39.33</v>
      </c>
      <c r="D17" s="70">
        <f t="shared" si="0"/>
        <v>38.15</v>
      </c>
      <c r="E17" s="70">
        <v>38.15</v>
      </c>
      <c r="F17" s="70"/>
    </row>
    <row r="18" ht="22" customHeight="1" spans="1:6">
      <c r="A18" s="72" t="s">
        <v>371</v>
      </c>
      <c r="B18" s="80" t="s">
        <v>448</v>
      </c>
      <c r="C18" s="70">
        <v>22.69</v>
      </c>
      <c r="D18" s="70">
        <f t="shared" si="0"/>
        <v>20.7</v>
      </c>
      <c r="E18" s="70">
        <v>20.7</v>
      </c>
      <c r="F18" s="70"/>
    </row>
    <row r="19" ht="22" customHeight="1" spans="1:6">
      <c r="A19" s="72" t="s">
        <v>373</v>
      </c>
      <c r="B19" s="80" t="s">
        <v>449</v>
      </c>
      <c r="C19" s="70">
        <v>16.64</v>
      </c>
      <c r="D19" s="70">
        <f t="shared" si="0"/>
        <v>17.45</v>
      </c>
      <c r="E19" s="70">
        <v>17.45</v>
      </c>
      <c r="F19" s="70"/>
    </row>
    <row r="20" ht="22" customHeight="1" spans="1:6">
      <c r="A20" s="68" t="s">
        <v>375</v>
      </c>
      <c r="B20" s="79" t="s">
        <v>325</v>
      </c>
      <c r="C20" s="70">
        <v>1551.07</v>
      </c>
      <c r="D20" s="70">
        <f t="shared" si="0"/>
        <v>1482.074951</v>
      </c>
      <c r="E20" s="70">
        <v>449.65</v>
      </c>
      <c r="F20" s="70">
        <f>SUM(F21,F25)</f>
        <v>1032.424951</v>
      </c>
    </row>
    <row r="21" ht="22" customHeight="1" spans="1:6">
      <c r="A21" s="72" t="s">
        <v>376</v>
      </c>
      <c r="B21" s="80" t="s">
        <v>450</v>
      </c>
      <c r="C21" s="70">
        <v>1485.07</v>
      </c>
      <c r="D21" s="70">
        <f t="shared" si="0"/>
        <v>1344.074951</v>
      </c>
      <c r="E21" s="70">
        <v>449.65</v>
      </c>
      <c r="F21" s="70">
        <f>SUM(F22:F24)</f>
        <v>894.424951</v>
      </c>
    </row>
    <row r="22" s="32" customFormat="1" ht="22" customHeight="1" spans="1:6">
      <c r="A22" s="72" t="s">
        <v>378</v>
      </c>
      <c r="B22" s="80" t="s">
        <v>451</v>
      </c>
      <c r="C22" s="70">
        <v>119.45</v>
      </c>
      <c r="D22" s="70">
        <f t="shared" si="0"/>
        <v>119.45</v>
      </c>
      <c r="E22" s="70">
        <v>0</v>
      </c>
      <c r="F22" s="70">
        <v>119.45</v>
      </c>
    </row>
    <row r="23" ht="22" customHeight="1" spans="1:6">
      <c r="A23" s="72" t="s">
        <v>380</v>
      </c>
      <c r="B23" s="80" t="s">
        <v>452</v>
      </c>
      <c r="C23" s="70">
        <v>1067.42</v>
      </c>
      <c r="D23" s="70">
        <f t="shared" si="0"/>
        <v>1197.424951</v>
      </c>
      <c r="E23" s="70">
        <v>449.65</v>
      </c>
      <c r="F23" s="70">
        <f>512.19+235.584951</f>
        <v>747.774951</v>
      </c>
    </row>
    <row r="24" ht="22" customHeight="1" spans="1:6">
      <c r="A24" s="72" t="s">
        <v>382</v>
      </c>
      <c r="B24" s="79" t="s">
        <v>453</v>
      </c>
      <c r="C24" s="70">
        <v>298.2</v>
      </c>
      <c r="D24" s="70">
        <f t="shared" si="0"/>
        <v>27.2</v>
      </c>
      <c r="E24" s="70">
        <v>0</v>
      </c>
      <c r="F24" s="70">
        <v>27.2</v>
      </c>
    </row>
    <row r="25" ht="22" customHeight="1" spans="1:6">
      <c r="A25" s="81">
        <v>21499</v>
      </c>
      <c r="B25" s="79" t="s">
        <v>385</v>
      </c>
      <c r="C25" s="70">
        <v>66</v>
      </c>
      <c r="D25" s="70">
        <f t="shared" si="0"/>
        <v>138</v>
      </c>
      <c r="E25" s="70">
        <v>0</v>
      </c>
      <c r="F25" s="70">
        <v>138</v>
      </c>
    </row>
    <row r="26" ht="22" customHeight="1" spans="1:6">
      <c r="A26" s="81">
        <v>2149999</v>
      </c>
      <c r="B26" s="79" t="s">
        <v>385</v>
      </c>
      <c r="C26" s="70">
        <v>66</v>
      </c>
      <c r="D26" s="70">
        <f t="shared" si="0"/>
        <v>138</v>
      </c>
      <c r="E26" s="70">
        <v>0</v>
      </c>
      <c r="F26" s="70">
        <v>138</v>
      </c>
    </row>
    <row r="27" ht="22" customHeight="1" spans="1:6">
      <c r="A27" s="68" t="s">
        <v>388</v>
      </c>
      <c r="B27" s="79" t="s">
        <v>327</v>
      </c>
      <c r="C27" s="70">
        <v>27.16</v>
      </c>
      <c r="D27" s="70">
        <f t="shared" si="0"/>
        <v>24.85</v>
      </c>
      <c r="E27" s="70">
        <v>24.85</v>
      </c>
      <c r="F27" s="70"/>
    </row>
    <row r="28" ht="22" customHeight="1" spans="1:6">
      <c r="A28" s="72" t="s">
        <v>389</v>
      </c>
      <c r="B28" s="80" t="s">
        <v>454</v>
      </c>
      <c r="C28" s="70">
        <v>27.16</v>
      </c>
      <c r="D28" s="70">
        <f t="shared" si="0"/>
        <v>24.85</v>
      </c>
      <c r="E28" s="70">
        <v>24.85</v>
      </c>
      <c r="F28" s="70"/>
    </row>
    <row r="29" ht="22" customHeight="1" spans="1:6">
      <c r="A29" s="72" t="s">
        <v>391</v>
      </c>
      <c r="B29" s="80" t="s">
        <v>455</v>
      </c>
      <c r="C29" s="70">
        <v>27.16</v>
      </c>
      <c r="D29" s="70">
        <f t="shared" si="0"/>
        <v>24.85</v>
      </c>
      <c r="E29" s="70">
        <v>24.85</v>
      </c>
      <c r="F29" s="70"/>
    </row>
    <row r="30" customHeight="1" spans="2:4">
      <c r="B30" s="32"/>
      <c r="D30" s="32"/>
    </row>
    <row r="32" customHeight="1" spans="1:1">
      <c r="A32" s="32"/>
    </row>
    <row r="34" customHeight="1" spans="2:2">
      <c r="B34" s="32"/>
    </row>
    <row r="35" customHeight="1" spans="2:2">
      <c r="B35" s="32"/>
    </row>
  </sheetData>
  <mergeCells count="4">
    <mergeCell ref="A5:B5"/>
    <mergeCell ref="D5:F5"/>
    <mergeCell ref="A7:B7"/>
    <mergeCell ref="C5:C6"/>
  </mergeCells>
  <printOptions horizontalCentered="1"/>
  <pageMargins left="0" right="0" top="0.118055555555556" bottom="0.0784722222222222" header="0.499999992490753" footer="0.236111111111111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showZeros="0" topLeftCell="A11" workbookViewId="0">
      <selection activeCell="D12" sqref="D12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456</v>
      </c>
      <c r="E1" s="58"/>
    </row>
    <row r="2" s="57" customFormat="1" ht="44.25" customHeight="1" spans="1:5">
      <c r="A2" s="59" t="s">
        <v>457</v>
      </c>
      <c r="B2" s="60"/>
      <c r="C2" s="60"/>
      <c r="D2" s="60"/>
      <c r="E2" s="60"/>
    </row>
    <row r="3" ht="13" customHeight="1" spans="1:5">
      <c r="A3" s="61"/>
      <c r="B3" s="61"/>
      <c r="C3" s="61"/>
      <c r="D3" s="61"/>
      <c r="E3" s="61"/>
    </row>
    <row r="4" s="37" customFormat="1" ht="18" customHeight="1" spans="1:5">
      <c r="A4" s="62"/>
      <c r="B4" s="63"/>
      <c r="C4" s="63"/>
      <c r="D4" s="63"/>
      <c r="E4" s="64" t="s">
        <v>313</v>
      </c>
    </row>
    <row r="5" s="37" customFormat="1" ht="21" customHeight="1" spans="1:5">
      <c r="A5" s="38" t="s">
        <v>458</v>
      </c>
      <c r="B5" s="38"/>
      <c r="C5" s="38" t="s">
        <v>459</v>
      </c>
      <c r="D5" s="38"/>
      <c r="E5" s="38"/>
    </row>
    <row r="6" s="37" customFormat="1" ht="21" customHeight="1" spans="1:5">
      <c r="A6" s="38" t="s">
        <v>352</v>
      </c>
      <c r="B6" s="38" t="s">
        <v>353</v>
      </c>
      <c r="C6" s="38" t="s">
        <v>342</v>
      </c>
      <c r="D6" s="38" t="s">
        <v>460</v>
      </c>
      <c r="E6" s="38" t="s">
        <v>461</v>
      </c>
    </row>
    <row r="7" s="37" customFormat="1" ht="21" customHeight="1" spans="1:10">
      <c r="A7" s="65" t="s">
        <v>462</v>
      </c>
      <c r="B7" s="66"/>
      <c r="C7" s="67">
        <v>643.28</v>
      </c>
      <c r="D7" s="67">
        <v>546.459018</v>
      </c>
      <c r="E7" s="67">
        <v>96.815928</v>
      </c>
      <c r="J7" s="71"/>
    </row>
    <row r="8" s="37" customFormat="1" ht="21" customHeight="1" spans="1:7">
      <c r="A8" s="68" t="s">
        <v>463</v>
      </c>
      <c r="B8" s="69" t="s">
        <v>464</v>
      </c>
      <c r="C8" s="70">
        <v>465.059418</v>
      </c>
      <c r="D8" s="70">
        <v>465.06</v>
      </c>
      <c r="E8" s="70">
        <f>D8+D18+D27</f>
        <v>546.46</v>
      </c>
      <c r="G8" s="71"/>
    </row>
    <row r="9" s="37" customFormat="1" ht="21" customHeight="1" spans="1:11">
      <c r="A9" s="72" t="s">
        <v>465</v>
      </c>
      <c r="B9" s="73" t="s">
        <v>466</v>
      </c>
      <c r="C9" s="70">
        <v>113.6748</v>
      </c>
      <c r="D9" s="70">
        <v>113.67</v>
      </c>
      <c r="E9" s="70"/>
      <c r="F9" s="71"/>
      <c r="G9" s="71"/>
      <c r="K9" s="71"/>
    </row>
    <row r="10" s="37" customFormat="1" ht="21" customHeight="1" spans="1:8">
      <c r="A10" s="72" t="s">
        <v>467</v>
      </c>
      <c r="B10" s="73" t="s">
        <v>468</v>
      </c>
      <c r="C10" s="70">
        <v>4.3524</v>
      </c>
      <c r="D10" s="70">
        <v>4.35</v>
      </c>
      <c r="E10" s="70"/>
      <c r="F10" s="71"/>
      <c r="H10" s="71"/>
    </row>
    <row r="11" s="37" customFormat="1" ht="21" customHeight="1" spans="1:8">
      <c r="A11" s="72" t="s">
        <v>469</v>
      </c>
      <c r="B11" s="73" t="s">
        <v>470</v>
      </c>
      <c r="C11" s="70">
        <v>238.516</v>
      </c>
      <c r="D11" s="70">
        <v>238.52</v>
      </c>
      <c r="E11" s="70"/>
      <c r="F11" s="71"/>
      <c r="H11" s="71"/>
    </row>
    <row r="12" s="37" customFormat="1" ht="21" customHeight="1" spans="1:8">
      <c r="A12" s="72" t="s">
        <v>471</v>
      </c>
      <c r="B12" s="73" t="s">
        <v>472</v>
      </c>
      <c r="C12" s="70">
        <v>33.126912</v>
      </c>
      <c r="D12" s="70">
        <v>33.13</v>
      </c>
      <c r="E12" s="70"/>
      <c r="F12" s="71"/>
      <c r="H12" s="71"/>
    </row>
    <row r="13" s="37" customFormat="1" ht="21" customHeight="1" spans="1:8">
      <c r="A13" s="72" t="s">
        <v>473</v>
      </c>
      <c r="B13" s="73" t="s">
        <v>474</v>
      </c>
      <c r="C13" s="70">
        <v>16.563456</v>
      </c>
      <c r="D13" s="70">
        <v>16.56</v>
      </c>
      <c r="E13" s="70"/>
      <c r="F13" s="71"/>
      <c r="G13" s="71"/>
      <c r="H13" s="71"/>
    </row>
    <row r="14" s="37" customFormat="1" ht="21" customHeight="1" spans="1:10">
      <c r="A14" s="72" t="s">
        <v>475</v>
      </c>
      <c r="B14" s="73" t="s">
        <v>476</v>
      </c>
      <c r="C14" s="70">
        <v>17.598672</v>
      </c>
      <c r="D14" s="70">
        <v>17.6</v>
      </c>
      <c r="E14" s="70"/>
      <c r="F14" s="71"/>
      <c r="J14" s="71"/>
    </row>
    <row r="15" s="37" customFormat="1" ht="21" customHeight="1" spans="1:11">
      <c r="A15" s="72" t="s">
        <v>477</v>
      </c>
      <c r="B15" s="73" t="s">
        <v>478</v>
      </c>
      <c r="C15" s="70">
        <v>8.511994</v>
      </c>
      <c r="D15" s="70">
        <v>8.51</v>
      </c>
      <c r="E15" s="70"/>
      <c r="F15" s="71"/>
      <c r="G15" s="71"/>
      <c r="K15" s="71"/>
    </row>
    <row r="16" s="37" customFormat="1" ht="21" customHeight="1" spans="1:11">
      <c r="A16" s="72" t="s">
        <v>479</v>
      </c>
      <c r="B16" s="73" t="s">
        <v>480</v>
      </c>
      <c r="C16" s="70">
        <v>24.845184</v>
      </c>
      <c r="D16" s="70">
        <v>24.85</v>
      </c>
      <c r="E16" s="70"/>
      <c r="F16" s="71"/>
      <c r="G16" s="71"/>
      <c r="H16" s="71"/>
      <c r="K16" s="71"/>
    </row>
    <row r="17" s="37" customFormat="1" ht="21" customHeight="1" spans="1:11">
      <c r="A17" s="72" t="s">
        <v>481</v>
      </c>
      <c r="B17" s="73" t="s">
        <v>482</v>
      </c>
      <c r="C17" s="70">
        <v>7.87</v>
      </c>
      <c r="D17" s="70">
        <v>7.87</v>
      </c>
      <c r="E17" s="70"/>
      <c r="F17" s="71"/>
      <c r="G17" s="71"/>
      <c r="K17" s="71"/>
    </row>
    <row r="18" s="37" customFormat="1" ht="21" customHeight="1" spans="1:11">
      <c r="A18" s="68" t="s">
        <v>483</v>
      </c>
      <c r="B18" s="69" t="s">
        <v>484</v>
      </c>
      <c r="C18" s="70">
        <v>91.961462</v>
      </c>
      <c r="D18" s="70"/>
      <c r="E18" s="70">
        <v>91.961462</v>
      </c>
      <c r="F18" s="71"/>
      <c r="G18" s="71"/>
      <c r="K18" s="71"/>
    </row>
    <row r="19" s="37" customFormat="1" ht="21" customHeight="1" spans="1:11">
      <c r="A19" s="72" t="s">
        <v>485</v>
      </c>
      <c r="B19" s="73" t="s">
        <v>486</v>
      </c>
      <c r="C19" s="70">
        <v>18.81</v>
      </c>
      <c r="D19" s="70"/>
      <c r="E19" s="70">
        <v>18.81</v>
      </c>
      <c r="F19" s="71"/>
      <c r="G19" s="71"/>
      <c r="K19" s="71"/>
    </row>
    <row r="20" s="37" customFormat="1" ht="21" customHeight="1" spans="1:11">
      <c r="A20" s="72" t="s">
        <v>487</v>
      </c>
      <c r="B20" s="73" t="s">
        <v>488</v>
      </c>
      <c r="C20" s="70">
        <v>4</v>
      </c>
      <c r="D20" s="70"/>
      <c r="E20" s="70">
        <v>4</v>
      </c>
      <c r="F20" s="71"/>
      <c r="G20" s="71"/>
      <c r="I20" s="71"/>
      <c r="K20" s="71"/>
    </row>
    <row r="21" s="37" customFormat="1" ht="21" customHeight="1" spans="1:11">
      <c r="A21" s="72" t="s">
        <v>489</v>
      </c>
      <c r="B21" s="73" t="s">
        <v>490</v>
      </c>
      <c r="C21" s="70">
        <v>3.105648</v>
      </c>
      <c r="D21" s="70"/>
      <c r="E21" s="70">
        <v>3.105648</v>
      </c>
      <c r="F21" s="71"/>
      <c r="G21" s="71"/>
      <c r="K21" s="71"/>
    </row>
    <row r="22" s="37" customFormat="1" ht="21" customHeight="1" spans="1:7">
      <c r="A22" s="72" t="s">
        <v>491</v>
      </c>
      <c r="B22" s="73" t="s">
        <v>492</v>
      </c>
      <c r="C22" s="70">
        <v>19.764518</v>
      </c>
      <c r="D22" s="70"/>
      <c r="E22" s="70">
        <v>19.764518</v>
      </c>
      <c r="F22" s="71"/>
      <c r="G22" s="71"/>
    </row>
    <row r="23" s="37" customFormat="1" ht="21" customHeight="1" spans="1:14">
      <c r="A23" s="72" t="s">
        <v>493</v>
      </c>
      <c r="B23" s="73" t="s">
        <v>494</v>
      </c>
      <c r="C23" s="70">
        <v>6.211296</v>
      </c>
      <c r="D23" s="70"/>
      <c r="E23" s="70">
        <v>6.211296</v>
      </c>
      <c r="F23" s="71"/>
      <c r="G23" s="71"/>
      <c r="H23" s="71"/>
      <c r="N23" s="71"/>
    </row>
    <row r="24" s="37" customFormat="1" ht="21" customHeight="1" spans="1:7">
      <c r="A24" s="72" t="s">
        <v>495</v>
      </c>
      <c r="B24" s="73" t="s">
        <v>496</v>
      </c>
      <c r="C24" s="70">
        <v>9</v>
      </c>
      <c r="D24" s="70"/>
      <c r="E24" s="70">
        <v>9</v>
      </c>
      <c r="F24" s="71"/>
      <c r="G24" s="71"/>
    </row>
    <row r="25" s="37" customFormat="1" ht="21" customHeight="1" spans="1:10">
      <c r="A25" s="72" t="s">
        <v>497</v>
      </c>
      <c r="B25" s="73" t="s">
        <v>498</v>
      </c>
      <c r="C25" s="70">
        <v>0.4</v>
      </c>
      <c r="D25" s="70"/>
      <c r="E25" s="70">
        <v>0.4</v>
      </c>
      <c r="F25" s="71"/>
      <c r="H25" s="71"/>
      <c r="J25" s="71"/>
    </row>
    <row r="26" s="37" customFormat="1" ht="21" customHeight="1" spans="1:8">
      <c r="A26" s="72" t="s">
        <v>499</v>
      </c>
      <c r="B26" s="73" t="s">
        <v>500</v>
      </c>
      <c r="C26" s="70">
        <v>30.67</v>
      </c>
      <c r="D26" s="70"/>
      <c r="E26" s="70">
        <v>30.67</v>
      </c>
      <c r="F26" s="71"/>
      <c r="G26" s="71"/>
      <c r="H26" s="71"/>
    </row>
    <row r="27" s="37" customFormat="1" ht="21" customHeight="1" spans="1:6">
      <c r="A27" s="68" t="s">
        <v>501</v>
      </c>
      <c r="B27" s="69" t="s">
        <v>502</v>
      </c>
      <c r="C27" s="70">
        <v>86.254066</v>
      </c>
      <c r="D27" s="70">
        <v>81.4</v>
      </c>
      <c r="E27" s="70">
        <v>4.854466</v>
      </c>
      <c r="F27" s="71"/>
    </row>
    <row r="28" s="37" customFormat="1" ht="21" customHeight="1" spans="1:12">
      <c r="A28" s="72" t="s">
        <v>503</v>
      </c>
      <c r="B28" s="73" t="s">
        <v>504</v>
      </c>
      <c r="C28" s="70">
        <v>76.674466</v>
      </c>
      <c r="D28" s="70">
        <v>71.82</v>
      </c>
      <c r="E28" s="70">
        <v>4.854466</v>
      </c>
      <c r="F28" s="71"/>
      <c r="G28" s="71"/>
      <c r="I28" s="71"/>
      <c r="L28" s="71"/>
    </row>
    <row r="29" s="37" customFormat="1" ht="21" customHeight="1" spans="1:8">
      <c r="A29" s="72" t="s">
        <v>505</v>
      </c>
      <c r="B29" s="73" t="s">
        <v>506</v>
      </c>
      <c r="C29" s="70">
        <v>9.5796</v>
      </c>
      <c r="D29" s="70">
        <v>9.58</v>
      </c>
      <c r="E29" s="70"/>
      <c r="F29" s="71"/>
      <c r="G29" s="71"/>
      <c r="H29" s="71"/>
    </row>
    <row r="30" customHeight="1" spans="3:5">
      <c r="C30" s="32"/>
      <c r="D30" s="32"/>
      <c r="E30" s="32"/>
    </row>
    <row r="31" customHeight="1" spans="4:14">
      <c r="D31" s="32"/>
      <c r="E31" s="32"/>
      <c r="F31" s="32"/>
      <c r="N31" s="32"/>
    </row>
  </sheetData>
  <mergeCells count="3">
    <mergeCell ref="A5:B5"/>
    <mergeCell ref="C5:E5"/>
    <mergeCell ref="A7:B7"/>
  </mergeCells>
  <printOptions horizontalCentered="1"/>
  <pageMargins left="0.156944444444444" right="0" top="0" bottom="0.0784722222222222" header="0.236111111111111" footer="0.156944444444444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1" sqref="H$1:H$1048576"/>
    </sheetView>
  </sheetViews>
  <sheetFormatPr defaultColWidth="6.88333333333333" defaultRowHeight="12.75" customHeight="1"/>
  <cols>
    <col min="1" max="1" width="11.6333333333333" style="16" customWidth="1"/>
    <col min="2" max="2" width="9.75" style="16" customWidth="1"/>
    <col min="3" max="6" width="11.6333333333333" style="16" customWidth="1"/>
    <col min="7" max="7" width="10.125" style="16" customWidth="1"/>
    <col min="8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507</v>
      </c>
      <c r="L1" s="52"/>
    </row>
    <row r="2" s="33" customFormat="1" ht="42" customHeight="1" spans="1:12">
      <c r="A2" s="34" t="s">
        <v>508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20.1" customHeight="1" spans="1:12">
      <c r="A3" s="3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53" t="s">
        <v>313</v>
      </c>
    </row>
    <row r="5" ht="25.5" customHeight="1" spans="1:12">
      <c r="A5" s="38" t="s">
        <v>438</v>
      </c>
      <c r="B5" s="38"/>
      <c r="C5" s="38"/>
      <c r="D5" s="38"/>
      <c r="E5" s="38"/>
      <c r="F5" s="39"/>
      <c r="G5" s="38" t="s">
        <v>439</v>
      </c>
      <c r="H5" s="38"/>
      <c r="I5" s="38"/>
      <c r="J5" s="38"/>
      <c r="K5" s="38"/>
      <c r="L5" s="38"/>
    </row>
    <row r="6" ht="22.5" customHeight="1" spans="1:12">
      <c r="A6" s="40" t="s">
        <v>342</v>
      </c>
      <c r="B6" s="9" t="s">
        <v>509</v>
      </c>
      <c r="C6" s="40" t="s">
        <v>510</v>
      </c>
      <c r="D6" s="40"/>
      <c r="E6" s="40"/>
      <c r="F6" s="41" t="s">
        <v>511</v>
      </c>
      <c r="G6" s="42" t="s">
        <v>342</v>
      </c>
      <c r="H6" s="43" t="s">
        <v>509</v>
      </c>
      <c r="I6" s="40" t="s">
        <v>510</v>
      </c>
      <c r="J6" s="40"/>
      <c r="K6" s="54"/>
      <c r="L6" s="40" t="s">
        <v>511</v>
      </c>
    </row>
    <row r="7" ht="33.75" customHeight="1" spans="1:12">
      <c r="A7" s="44"/>
      <c r="B7" s="8"/>
      <c r="C7" s="45" t="s">
        <v>440</v>
      </c>
      <c r="D7" s="13" t="s">
        <v>512</v>
      </c>
      <c r="E7" s="13" t="s">
        <v>513</v>
      </c>
      <c r="F7" s="44"/>
      <c r="G7" s="46"/>
      <c r="H7" s="8"/>
      <c r="I7" s="55" t="s">
        <v>440</v>
      </c>
      <c r="J7" s="13" t="s">
        <v>512</v>
      </c>
      <c r="K7" s="56" t="s">
        <v>513</v>
      </c>
      <c r="L7" s="44"/>
    </row>
    <row r="8" ht="21" customHeight="1" spans="1:12">
      <c r="A8" s="47">
        <v>15</v>
      </c>
      <c r="B8" s="48"/>
      <c r="C8" s="48">
        <v>15</v>
      </c>
      <c r="D8" s="48"/>
      <c r="E8" s="48">
        <v>15</v>
      </c>
      <c r="F8" s="49"/>
      <c r="G8" s="50">
        <v>9</v>
      </c>
      <c r="H8" s="51"/>
      <c r="I8" s="51">
        <v>9</v>
      </c>
      <c r="J8" s="51"/>
      <c r="K8" s="51">
        <v>9</v>
      </c>
      <c r="L8" s="51"/>
    </row>
    <row r="9" customHeight="1" spans="7:12">
      <c r="G9" s="32"/>
      <c r="H9" s="32"/>
      <c r="I9" s="32"/>
      <c r="J9" s="32"/>
      <c r="K9" s="32"/>
      <c r="L9" s="32"/>
    </row>
    <row r="10" customHeight="1" spans="7:12">
      <c r="G10" s="32"/>
      <c r="H10" s="32"/>
      <c r="I10" s="32"/>
      <c r="L10" s="32"/>
    </row>
    <row r="11" customHeight="1" spans="6:11">
      <c r="F11" s="32"/>
      <c r="G11" s="32"/>
      <c r="H11" s="32"/>
      <c r="I11" s="32"/>
      <c r="J11" s="32"/>
      <c r="K11" s="32"/>
    </row>
    <row r="12" customHeight="1" spans="4:9">
      <c r="D12" s="32"/>
      <c r="G12" s="32"/>
      <c r="H12" s="32"/>
      <c r="I12" s="32"/>
    </row>
    <row r="13" customHeight="1" spans="10:10">
      <c r="J13" s="32"/>
    </row>
    <row r="14" customHeight="1" spans="11:12">
      <c r="K14" s="32"/>
      <c r="L14" s="32"/>
    </row>
    <row r="18" customHeight="1" spans="8:8">
      <c r="H18" s="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H20" sqref="H20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514</v>
      </c>
      <c r="E1" s="18"/>
    </row>
    <row r="2" s="14" customFormat="1" ht="42.75" customHeight="1" spans="1:8">
      <c r="A2" s="19" t="s">
        <v>515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516</v>
      </c>
      <c r="B5" s="25" t="s">
        <v>517</v>
      </c>
      <c r="C5" s="25" t="s">
        <v>518</v>
      </c>
      <c r="D5" s="26" t="s">
        <v>519</v>
      </c>
      <c r="E5" s="26" t="s">
        <v>520</v>
      </c>
      <c r="F5" s="26"/>
      <c r="G5" s="26"/>
      <c r="H5" s="26" t="s">
        <v>521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395</v>
      </c>
      <c r="G6" s="26" t="s">
        <v>396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5">
      <c r="A8" s="31" t="s">
        <v>522</v>
      </c>
      <c r="B8" s="32"/>
      <c r="C8" s="32"/>
      <c r="D8" s="32"/>
      <c r="E8" s="32"/>
    </row>
    <row r="9" ht="20.1" customHeight="1" spans="1:5">
      <c r="A9" s="32"/>
      <c r="B9" s="32"/>
      <c r="C9" s="32"/>
      <c r="D9" s="32"/>
      <c r="E9" s="32"/>
    </row>
    <row r="10" ht="20.1" customHeight="1" spans="1:5">
      <c r="A10" s="32"/>
      <c r="B10" s="32"/>
      <c r="C10" s="32"/>
      <c r="E10" s="32"/>
    </row>
    <row r="11" ht="20.1" customHeight="1" spans="1:5">
      <c r="A11" s="32"/>
      <c r="B11" s="32"/>
      <c r="C11" s="32"/>
      <c r="D11" s="32"/>
      <c r="E11" s="32"/>
    </row>
    <row r="12" ht="20.1" customHeight="1" spans="1:5">
      <c r="A12" s="32"/>
      <c r="B12" s="32"/>
      <c r="C12" s="32"/>
      <c r="E12" s="32"/>
    </row>
    <row r="13" ht="20.1" customHeight="1" spans="1:5">
      <c r="A13" s="32"/>
      <c r="B13" s="32"/>
      <c r="D13" s="32"/>
      <c r="E13" s="32"/>
    </row>
    <row r="14" ht="20.1" customHeight="1" spans="1:5">
      <c r="A14" s="32"/>
      <c r="E14" s="32"/>
    </row>
    <row r="15" ht="20" customHeight="1" spans="2:2">
      <c r="B15" s="32"/>
    </row>
    <row r="16" ht="22" customHeight="1" spans="2:2">
      <c r="B16" s="32"/>
    </row>
    <row r="17" ht="20.25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2024-02-27T08:22:34Z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