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'4-财政拨款收支总表'!$A$1:$G$21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<sst xmlns="http://schemas.openxmlformats.org/spreadsheetml/2006/main" count="1469" uniqueCount="623">
  <si>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</si>
  <si>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</si>
  <si>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</si>
  <si>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</si>
  <si>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</si>
  <si>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</si>
  <si>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</si>
  <si>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</si>
  <si>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</si>
  <si>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</si>
  <si>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</si>
  <si>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</si>
  <si>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</si>
  <si>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</si>
  <si>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</si>
  <si>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</si>
  <si>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</si>
  <si>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</si>
  <si>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</si>
  <si>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</si>
  <si>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</si>
  <si>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</si>
  <si>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</si>
  <si>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</si>
  <si>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</si>
  <si>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</si>
  <si>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</si>
  <si>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</si>
  <si>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</si>
  <si>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</si>
  <si>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</si>
  <si>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</si>
  <si>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</si>
  <si>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</si>
  <si>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</si>
  <si>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</si>
  <si>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</si>
  <si>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</si>
  <si>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</si>
  <si>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</si>
  <si>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</si>
  <si>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</si>
  <si>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</si>
  <si>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</si>
  <si>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</si>
  <si>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</si>
  <si>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</si>
  <si>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</si>
  <si>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</si>
  <si>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</si>
  <si>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</si>
  <si>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</si>
  <si>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</si>
  <si>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</si>
  <si>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</si>
  <si>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</si>
  <si>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</si>
  <si>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</si>
  <si>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</si>
  <si>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</si>
  <si>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</si>
  <si>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</si>
  <si>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</si>
  <si>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</si>
  <si>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</si>
  <si>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</si>
  <si>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</si>
  <si>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</si>
  <si>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</si>
  <si>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</si>
  <si>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</si>
  <si>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</si>
  <si>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</si>
  <si>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</si>
  <si>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</si>
  <si>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</si>
  <si>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</si>
  <si>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</si>
  <si>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</si>
  <si>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</si>
  <si>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</si>
  <si>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</si>
  <si>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</si>
  <si>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</si>
  <si>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</si>
  <si>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</si>
  <si>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</si>
  <si>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</si>
  <si>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</si>
  <si>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</si>
  <si>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</si>
  <si>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</si>
  <si>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</si>
  <si>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</si>
  <si>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</si>
  <si>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</si>
  <si>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</si>
  <si>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</si>
  <si>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</si>
  <si>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</si>
  <si>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</si>
  <si>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</si>
  <si>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</si>
  <si>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</si>
  <si>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</si>
  <si>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</si>
  <si>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</si>
  <si>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</si>
  <si>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</si>
  <si>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</si>
  <si>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</si>
  <si>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</si>
  <si>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</si>
  <si>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</si>
  <si>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</si>
  <si>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</si>
  <si>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</si>
  <si>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</si>
  <si>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</si>
  <si>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</si>
  <si>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</si>
  <si>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</si>
  <si>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</si>
  <si>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</si>
  <si>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</si>
  <si>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</si>
  <si>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</si>
  <si>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</si>
  <si>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</si>
  <si>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</si>
  <si>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</si>
  <si>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</si>
  <si>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</si>
  <si>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</si>
  <si>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</si>
  <si>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</si>
  <si>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</si>
  <si>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</si>
  <si>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</si>
  <si>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</si>
  <si>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</si>
  <si>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</si>
  <si>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</si>
  <si>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</si>
  <si>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</si>
  <si>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</si>
  <si>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</si>
  <si>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</si>
  <si>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</si>
  <si>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</si>
  <si>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</si>
  <si>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</si>
  <si>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</si>
  <si>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</si>
  <si>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</si>
  <si>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</si>
  <si>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</si>
  <si>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</si>
  <si>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</si>
  <si>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</si>
  <si>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</si>
  <si>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</si>
  <si>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</si>
  <si>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</si>
  <si>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</si>
  <si>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</si>
  <si>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</si>
  <si>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</si>
  <si>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</si>
  <si>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</si>
  <si>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</si>
  <si>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</si>
  <si>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</si>
  <si>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</si>
  <si>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</si>
  <si>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</si>
  <si>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</si>
  <si>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</si>
  <si>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</si>
  <si>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</si>
  <si>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</si>
  <si>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</si>
  <si>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</si>
  <si>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</si>
  <si>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</si>
  <si>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</si>
  <si>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</si>
  <si>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</si>
  <si>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</si>
  <si>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</si>
  <si>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</si>
  <si>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</si>
  <si>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</si>
  <si>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</si>
  <si>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</si>
  <si>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</si>
  <si>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</si>
  <si>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</si>
  <si>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</si>
  <si>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</si>
  <si>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</si>
  <si>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</si>
  <si>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</si>
  <si>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</si>
  <si>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</si>
  <si>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</si>
  <si>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</si>
  <si>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</si>
  <si>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</si>
  <si>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</si>
  <si>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</si>
  <si>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</si>
  <si>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</si>
  <si>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</si>
  <si>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</si>
  <si>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</si>
  <si>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</si>
  <si>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</si>
  <si>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</si>
  <si>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</si>
  <si>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</si>
  <si>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</si>
  <si>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</si>
  <si>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</si>
  <si>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</si>
  <si>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</si>
  <si>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</si>
  <si>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</si>
  <si>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</si>
  <si>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</si>
  <si>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</si>
  <si>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</si>
  <si>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</si>
  <si>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</si>
  <si>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</si>
  <si>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</si>
  <si>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</si>
  <si>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</si>
  <si>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</si>
  <si>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</si>
  <si>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</si>
  <si>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</si>
  <si>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</si>
  <si>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</si>
  <si>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</si>
  <si>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</si>
  <si>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</si>
  <si>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</si>
  <si>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</si>
  <si>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</si>
  <si>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</si>
  <si>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</si>
  <si>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</si>
  <si>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</si>
  <si>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</si>
  <si>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</si>
  <si>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</si>
  <si>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</si>
  <si>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</si>
  <si>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</si>
  <si>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</si>
  <si>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</si>
  <si>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</si>
  <si>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</si>
  <si>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</si>
  <si>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</si>
  <si>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</si>
  <si>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</si>
  <si>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</si>
  <si>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</si>
  <si>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</si>
  <si>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</si>
  <si>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</si>
  <si>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</si>
  <si>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</si>
  <si>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</si>
  <si>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</si>
  <si>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</si>
  <si>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</si>
  <si>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</si>
  <si>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</si>
  <si>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</si>
  <si>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</si>
  <si>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</si>
  <si>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</si>
  <si>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</si>
  <si>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</si>
  <si>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</si>
  <si>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</si>
  <si>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</si>
  <si>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</si>
  <si>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</si>
  <si>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</si>
  <si>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</si>
  <si>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</si>
  <si>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</si>
  <si>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</si>
  <si>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</si>
  <si>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</si>
  <si>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</si>
  <si>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</si>
  <si>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</si>
  <si>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</si>
  <si>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</si>
  <si>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</si>
  <si>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</si>
  <si>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</si>
  <si>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</si>
  <si>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</si>
  <si>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</si>
  <si>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</si>
  <si>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</si>
  <si>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重庆市江津区中小企业发展服务中心2024年收支总表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</si>
  <si>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</si>
  <si>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</si>
  <si>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</si>
  <si>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</si>
  <si>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</si>
  <si>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</si>
  <si>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</si>
  <si>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</si>
  <si>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</si>
  <si>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</si>
  <si>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</si>
  <si>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</si>
  <si>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</si>
  <si>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</si>
  <si>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</si>
  <si>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</si>
  <si>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</si>
  <si>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</si>
  <si>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</si>
  <si>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</si>
  <si>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</si>
  <si>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</si>
  <si>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</si>
  <si>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</si>
  <si>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</si>
  <si>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</si>
  <si>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</si>
  <si>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</si>
  <si>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</si>
  <si>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</si>
  <si>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</si>
  <si>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</si>
  <si>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</si>
  <si>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重庆市江津区中小企业发展服务中心2024年收入总表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</si>
  <si>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</si>
  <si>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</si>
  <si>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</si>
  <si>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</si>
  <si>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</si>
  <si>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</si>
  <si>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</si>
  <si>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</si>
  <si>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</si>
  <si>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</si>
  <si>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</si>
  <si>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</si>
  <si>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</si>
  <si>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</si>
  <si>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</si>
  <si>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</si>
  <si>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</si>
  <si>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</si>
  <si>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</si>
  <si>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</si>
  <si>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</si>
  <si>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</si>
  <si>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</si>
  <si>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</si>
  <si>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</si>
  <si>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</si>
  <si>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</si>
  <si>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</si>
  <si>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</si>
  <si>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</si>
  <si>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</si>
  <si>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</si>
  <si>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</si>
  <si>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</si>
  <si>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</si>
  <si>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</si>
  <si>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</si>
  <si>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215</t>
  </si>
  <si>
    <t>资源勘探工业信息等支出</t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</si>
  <si>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</si>
  <si>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</si>
  <si>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</si>
  <si>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</si>
  <si>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</si>
  <si>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</si>
  <si>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</si>
  <si>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</si>
  <si>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</si>
  <si>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</si>
  <si>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</si>
  <si>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</si>
  <si>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</si>
  <si>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重庆市江津区中小企业发展服务中心2024年支出总表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</si>
  <si>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</si>
  <si>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</si>
  <si>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</si>
  <si>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</si>
  <si>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</si>
  <si>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</si>
  <si>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</si>
  <si>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</si>
  <si>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</si>
  <si>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</si>
  <si>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</si>
  <si>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</si>
  <si>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</si>
  <si>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</si>
  <si>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</si>
  <si>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</si>
  <si>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</si>
  <si>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</si>
  <si>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</si>
  <si>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</si>
  <si>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</si>
  <si>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</si>
  <si>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</si>
  <si>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</si>
  <si>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</si>
  <si>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</si>
  <si>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</si>
  <si>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</si>
  <si>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</si>
  <si>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</si>
  <si>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</si>
  <si>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</si>
  <si>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</si>
  <si>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</si>
  <si>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重庆市江津区中小企业发展服务中心2024年财政拨款收支总表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</si>
  <si>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</si>
  <si>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</si>
  <si>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</si>
  <si>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</si>
  <si>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</si>
  <si>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</si>
  <si>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</si>
  <si>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</si>
  <si>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</si>
  <si>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</si>
  <si>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</si>
  <si>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</si>
  <si>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</si>
  <si>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</si>
  <si>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</si>
  <si>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 社会保障和就业支出</t>
  </si>
  <si>
    <t xml:space="preserve">   卫生健康支出</t>
  </si>
  <si>
    <t xml:space="preserve">   资源勘探工业信息等支出</t>
  </si>
  <si>
    <t xml:space="preserve">   住房保障支出</t>
  </si>
  <si>
    <t>二、结转下年</t>
  </si>
  <si>
    <t>表5</t>
  </si>
  <si>
    <t>重庆市江津区中小企业发展服务中心2024年一般公共预算财政拨款支出预算表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</si>
  <si>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</si>
  <si>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</si>
  <si>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</si>
  <si>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</si>
  <si>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</si>
  <si>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</si>
  <si>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</si>
  <si>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</si>
  <si>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</si>
  <si>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</si>
  <si>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</si>
  <si>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</si>
  <si>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</si>
  <si>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</si>
  <si>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</si>
  <si>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</si>
  <si>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</si>
  <si>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</si>
  <si>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</si>
  <si>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</si>
  <si>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</si>
  <si>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</si>
  <si>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</si>
  <si>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</si>
  <si>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</si>
  <si>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</si>
  <si>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</si>
  <si>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r>
      <rPr>
        <sz val="10"/>
        <color rgb="FF000000"/>
        <rFont val="方正仿宋_GBK"/>
        <charset val="134"/>
      </rPr>
      <t> 21599</t>
    </r>
  </si>
  <si>
    <r>
      <rPr>
        <sz val="10"/>
        <color rgb="FF000000"/>
        <rFont val="方正仿宋_GBK"/>
        <charset val="134"/>
      </rPr>
      <t> 其他资源勘探工业信息等支出</t>
    </r>
  </si>
  <si>
    <r>
      <rPr>
        <sz val="10"/>
        <color rgb="FF000000"/>
        <rFont val="方正仿宋_GBK"/>
        <charset val="134"/>
      </rPr>
      <t>  2159999</t>
    </r>
  </si>
  <si>
    <r>
      <rPr>
        <sz val="10"/>
        <color rgb="FF000000"/>
        <rFont val="方正仿宋_GBK"/>
        <charset val="134"/>
      </rPr>
      <t>  其他资源勘探工业信息等支出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</si>
  <si>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</si>
  <si>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</si>
  <si>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</si>
  <si>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</si>
  <si>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</si>
  <si>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表6</t>
  </si>
  <si>
    <t>重庆市江津区中小企业发展服务中心2024年一般公共预算财政拨款基本支出预算表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</si>
  <si>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</si>
  <si>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</si>
  <si>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</si>
  <si>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</si>
  <si>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</si>
  <si>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</si>
  <si>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</si>
  <si>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</si>
  <si>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</si>
  <si>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</si>
  <si>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</si>
  <si>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</si>
  <si>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</si>
  <si>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</si>
  <si>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</si>
  <si>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</si>
  <si>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</si>
  <si>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</si>
  <si>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</si>
  <si>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</si>
  <si>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</si>
  <si>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</si>
  <si>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</si>
  <si>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</si>
  <si>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</si>
  <si>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</si>
  <si>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</si>
  <si>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</si>
  <si>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</si>
  <si>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</si>
  <si>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</si>
  <si>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</si>
  <si>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</si>
  <si>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</si>
  <si>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</si>
  <si>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</si>
  <si>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</si>
  <si>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</si>
  <si>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</si>
  <si>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</si>
  <si>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</si>
  <si>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</si>
  <si>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</si>
  <si>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</si>
  <si>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</si>
  <si>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</si>
  <si>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</si>
  <si>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</si>
  <si>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</si>
  <si>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</si>
  <si>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</si>
  <si>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</si>
  <si>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</si>
  <si>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</si>
  <si>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</si>
  <si>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</si>
  <si>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</si>
  <si>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</si>
  <si>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</si>
  <si>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</si>
  <si>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</si>
  <si>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</si>
  <si>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</si>
  <si>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</si>
  <si>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</si>
  <si>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</si>
  <si>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</si>
  <si>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</si>
  <si>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</si>
  <si>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</si>
  <si>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</si>
  <si>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</si>
  <si>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</si>
  <si>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</si>
  <si>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</si>
  <si>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</si>
  <si>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</si>
  <si>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</si>
  <si>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</si>
  <si>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</si>
  <si>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</si>
  <si>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</si>
  <si>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</si>
  <si>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</si>
  <si>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</si>
  <si>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</si>
  <si>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</si>
  <si>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</si>
  <si>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</si>
  <si>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</si>
  <si>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</si>
  <si>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</si>
  <si>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</si>
  <si>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</si>
  <si>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</si>
  <si>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</si>
  <si>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</si>
  <si>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</si>
  <si>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</si>
  <si>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</si>
  <si>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</si>
  <si>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</si>
  <si>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</si>
  <si>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</si>
  <si>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</si>
  <si>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重庆市江津区中小企业发展服务中心2024年一般公共预算“三公”经费支出表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</si>
  <si>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</si>
  <si>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</si>
  <si>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</si>
  <si>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</si>
  <si>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</si>
  <si>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</si>
  <si>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重庆市江津区中小企业发展服务中心2024年政府性基金预算收入支出预算表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</si>
  <si>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</si>
  <si>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</si>
  <si>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</si>
  <si>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</si>
  <si>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</si>
  <si>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</si>
  <si>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</si>
  <si>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</si>
  <si>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重庆市江津区中小企业发展服务中心2024年国有资本经营预算收入支出预算表</t>
  </si>
  <si>
    <t>（备注：本单位无国有资本经营收支，故此表无数据。）</t>
  </si>
  <si>
    <t>表10</t>
  </si>
  <si>
    <t>重庆市江津区中小企业发展服务中心2024年政府采购预算明细表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</si>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</sst>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2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6" borderId="24" applyNumberFormat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8" fillId="0" borderId="0"/>
    <xf numFmtId="0" fontId="52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9" fontId="12" fillId="0" borderId="1" xfId="52" applyNumberFormat="1" applyFont="1" applyFill="1" applyBorder="1" applyAlignment="1" applyProtection="1">
      <alignment vertical="center"/>
    </xf>
    <xf numFmtId="176" fontId="12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4" fontId="17" fillId="0" borderId="11" xfId="0" applyNumberFormat="1" applyFont="1" applyFill="1" applyBorder="1" applyAlignment="1">
      <alignment horizontal="right" vertical="center"/>
    </xf>
    <xf numFmtId="0" fontId="12" fillId="0" borderId="1" xfId="52" applyFont="1" applyFill="1" applyBorder="1" applyAlignment="1">
      <alignment vertical="center"/>
    </xf>
    <xf numFmtId="0" fontId="12" fillId="0" borderId="1" xfId="52" applyFont="1" applyBorder="1" applyAlignment="1">
      <alignment vertical="center"/>
    </xf>
    <xf numFmtId="4" fontId="17" fillId="0" borderId="15" xfId="0" applyNumberFormat="1" applyFont="1" applyFill="1" applyBorder="1" applyAlignment="1">
      <alignment horizontal="right" vertical="center"/>
    </xf>
    <xf numFmtId="0" fontId="16" fillId="0" borderId="1" xfId="52" applyFont="1" applyBorder="1"/>
    <xf numFmtId="4" fontId="17" fillId="0" borderId="16" xfId="0" applyNumberFormat="1" applyFont="1" applyFill="1" applyBorder="1" applyAlignment="1">
      <alignment horizontal="right"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2" fillId="0" borderId="1" xfId="51" applyNumberFormat="1" applyFont="1" applyFill="1" applyBorder="1" applyAlignment="1">
      <alignment horizontal="center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3" fillId="0" borderId="11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/>
    </xf>
    <xf numFmtId="4" fontId="26" fillId="0" borderId="16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4" fontId="26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23" fillId="0" borderId="1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vertical="center" wrapText="1"/>
    </xf>
    <xf numFmtId="4" fontId="26" fillId="0" borderId="15" xfId="0" applyNumberFormat="1" applyFont="1" applyFill="1" applyBorder="1" applyAlignment="1">
      <alignment horizontal="right" vertical="center" wrapText="1"/>
    </xf>
    <xf numFmtId="0" fontId="8" fillId="0" borderId="3" xfId="52" applyFill="1" applyBorder="1"/>
    <xf numFmtId="0" fontId="8" fillId="0" borderId="3" xfId="52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6" fillId="0" borderId="11" xfId="0" applyNumberFormat="1" applyFont="1" applyFill="1" applyBorder="1" applyAlignment="1">
      <alignment horizontal="righ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22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0" fontId="22" fillId="0" borderId="1" xfId="52" applyFont="1" applyFill="1" applyBorder="1" applyAlignment="1">
      <alignment horizontal="center" vertical="center"/>
    </xf>
    <xf numFmtId="4" fontId="22" fillId="0" borderId="6" xfId="52" applyNumberFormat="1" applyFont="1" applyFill="1" applyBorder="1" applyAlignment="1">
      <alignment horizontal="right" vertical="center" wrapText="1"/>
    </xf>
    <xf numFmtId="0" fontId="22" fillId="0" borderId="1" xfId="52" applyFont="1" applyFill="1" applyBorder="1" applyAlignment="1">
      <alignment horizontal="center" vertical="center" wrapText="1"/>
    </xf>
    <xf numFmtId="4" fontId="22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B1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615</v>
      </c>
      <c r="E1" s="18"/>
    </row>
    <row r="2" s="14" customFormat="1" ht="42.75" customHeight="1" spans="1:8">
      <c r="A2" s="19" t="s">
        <v>616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608</v>
      </c>
      <c r="B5" s="25" t="s">
        <v>609</v>
      </c>
      <c r="C5" s="25" t="s">
        <v>610</v>
      </c>
      <c r="D5" s="26" t="s">
        <v>611</v>
      </c>
      <c r="E5" s="26" t="s">
        <v>612</v>
      </c>
      <c r="F5" s="26"/>
      <c r="G5" s="26"/>
      <c r="H5" s="26" t="s">
        <v>613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400</v>
      </c>
      <c r="G6" s="26" t="s">
        <v>401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617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618</v>
      </c>
      <c r="B1" s="3"/>
      <c r="C1" s="3"/>
      <c r="D1" s="3"/>
      <c r="E1" s="3"/>
      <c r="F1" s="3"/>
    </row>
    <row r="2" ht="40.5" customHeight="1" spans="1:13">
      <c r="A2" s="4" t="s">
        <v>619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620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621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topLeftCell="A8" workbookViewId="0">
      <selection activeCell="D31" sqref="D3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2"/>
      <c r="C1" s="163"/>
      <c r="D1" s="18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4" t="s">
        <v>312</v>
      </c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66"/>
      <c r="B3" s="166"/>
      <c r="C3" s="167"/>
      <c r="D3" s="166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8"/>
      <c r="C4" s="169"/>
      <c r="D4" s="53" t="s">
        <v>313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70" t="s">
        <v>317</v>
      </c>
      <c r="C6" s="43" t="s">
        <v>316</v>
      </c>
      <c r="D6" s="43" t="s">
        <v>317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71">
        <v>391.7</v>
      </c>
      <c r="C7" s="32" t="s">
        <v>319</v>
      </c>
      <c r="D7" s="17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67"/>
      <c r="C8" s="32" t="s">
        <v>321</v>
      </c>
      <c r="D8" s="17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67"/>
      <c r="C9" s="32" t="s">
        <v>323</v>
      </c>
      <c r="D9" s="17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67"/>
      <c r="C10" s="32" t="s">
        <v>325</v>
      </c>
      <c r="D10" s="17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67"/>
      <c r="C11" s="32" t="s">
        <v>327</v>
      </c>
      <c r="D11" s="174">
        <v>1.97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75"/>
      <c r="C12" s="32" t="s">
        <v>329</v>
      </c>
      <c r="D12" s="174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330</v>
      </c>
      <c r="B13" s="175"/>
      <c r="C13" s="32" t="s">
        <v>331</v>
      </c>
      <c r="D13" s="174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332</v>
      </c>
      <c r="B14" s="175"/>
      <c r="C14" s="32" t="s">
        <v>333</v>
      </c>
      <c r="D14" s="174">
        <v>34.41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334</v>
      </c>
      <c r="B15" s="67"/>
      <c r="C15" s="113" t="s">
        <v>335</v>
      </c>
      <c r="D15" s="174">
        <v>19.14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6"/>
      <c r="B16" s="134"/>
      <c r="C16" s="113" t="s">
        <v>336</v>
      </c>
      <c r="D16" s="174">
        <v>320.43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6"/>
      <c r="B17" s="70"/>
      <c r="C17" s="113" t="s">
        <v>337</v>
      </c>
      <c r="D17" s="174">
        <v>15.75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6"/>
      <c r="B18" s="70"/>
      <c r="C18" s="177"/>
      <c r="D18" s="174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6"/>
      <c r="B19" s="70"/>
      <c r="C19" s="177"/>
      <c r="D19" s="174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6"/>
      <c r="B20" s="70"/>
      <c r="C20" s="177"/>
      <c r="D20" s="174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8"/>
      <c r="B21" s="70"/>
      <c r="C21" s="177"/>
      <c r="D21" s="174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78"/>
      <c r="B22" s="70"/>
      <c r="C22" s="179"/>
      <c r="D22" s="174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78"/>
      <c r="B23" s="70"/>
      <c r="C23" s="177"/>
      <c r="D23" s="17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78"/>
      <c r="B24" s="70"/>
      <c r="C24" s="177"/>
      <c r="D24" s="17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80"/>
      <c r="B25" s="70"/>
      <c r="C25" s="177"/>
      <c r="D25" s="17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80"/>
      <c r="B26" s="70"/>
      <c r="C26" s="177"/>
      <c r="D26" s="17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80"/>
      <c r="B27" s="70"/>
      <c r="C27" s="181"/>
      <c r="D27" s="17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82" t="s">
        <v>338</v>
      </c>
      <c r="B28" s="174">
        <f>SUM(B7:B15)</f>
        <v>391.7</v>
      </c>
      <c r="C28" s="183" t="s">
        <v>339</v>
      </c>
      <c r="D28" s="174">
        <f>SUM(D11:D17)</f>
        <v>391.7</v>
      </c>
      <c r="F28" s="35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2" t="s">
        <v>340</v>
      </c>
      <c r="B29" s="32"/>
      <c r="C29" s="32" t="s">
        <v>341</v>
      </c>
      <c r="D29" s="174"/>
      <c r="E29" s="35"/>
      <c r="F29" s="35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2" t="s">
        <v>342</v>
      </c>
      <c r="B30" s="32"/>
      <c r="C30" s="32"/>
      <c r="D30" s="17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5">
      <c r="A31" s="184" t="s">
        <v>343</v>
      </c>
      <c r="B31" s="185">
        <f>B28</f>
        <v>391.7</v>
      </c>
      <c r="C31" s="186" t="s">
        <v>344</v>
      </c>
      <c r="D31" s="187">
        <f>D28+D29</f>
        <v>391.7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4" workbookViewId="0">
      <selection activeCell="D8" sqref="D8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7" customFormat="1" ht="43.5" customHeight="1" spans="1:13">
      <c r="A2" s="60" t="s">
        <v>346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ht="20.1" customHeight="1" spans="1:1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 t="s">
        <v>313</v>
      </c>
    </row>
    <row r="5" ht="50" customHeight="1" spans="1:13">
      <c r="A5" s="41" t="s">
        <v>347</v>
      </c>
      <c r="B5" s="41"/>
      <c r="C5" s="152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0" t="s">
        <v>358</v>
      </c>
      <c r="B6" s="131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53" t="s">
        <v>348</v>
      </c>
      <c r="B7" s="153"/>
      <c r="C7" s="154">
        <f>C8+C11+C16+C20+C24</f>
        <v>391.7</v>
      </c>
      <c r="D7" s="154">
        <f>D8+D11+D16+D20+D24</f>
        <v>0</v>
      </c>
      <c r="E7" s="154">
        <f>E8+E11+E16+E20+E24</f>
        <v>391.7</v>
      </c>
      <c r="F7" s="8"/>
      <c r="G7" s="155"/>
      <c r="H7" s="8"/>
      <c r="I7" s="8"/>
      <c r="J7" s="8"/>
      <c r="K7" s="8"/>
      <c r="L7" s="8"/>
      <c r="M7" s="8"/>
    </row>
    <row r="8" ht="23" customHeight="1" spans="1:13">
      <c r="A8" s="156" t="s">
        <v>360</v>
      </c>
      <c r="B8" s="157" t="s">
        <v>361</v>
      </c>
      <c r="C8" s="158">
        <v>1.97</v>
      </c>
      <c r="D8" s="67"/>
      <c r="E8" s="158">
        <v>1.97</v>
      </c>
      <c r="F8" s="67"/>
      <c r="G8" s="67"/>
      <c r="H8" s="159"/>
      <c r="I8" s="159"/>
      <c r="J8" s="67"/>
      <c r="K8" s="67"/>
      <c r="L8" s="67"/>
      <c r="M8" s="67"/>
    </row>
    <row r="9" ht="20" customHeight="1" spans="1:13">
      <c r="A9" s="160" t="s">
        <v>362</v>
      </c>
      <c r="B9" s="161" t="s">
        <v>363</v>
      </c>
      <c r="C9" s="158">
        <v>1.97</v>
      </c>
      <c r="D9" s="138"/>
      <c r="E9" s="158">
        <v>1.97</v>
      </c>
      <c r="F9" s="138"/>
      <c r="G9" s="138"/>
      <c r="H9" s="138"/>
      <c r="I9" s="138"/>
      <c r="J9" s="138"/>
      <c r="K9" s="138"/>
      <c r="L9" s="138"/>
      <c r="M9" s="138"/>
    </row>
    <row r="10" ht="20" customHeight="1" spans="1:13">
      <c r="A10" s="160" t="s">
        <v>364</v>
      </c>
      <c r="B10" s="161" t="s">
        <v>365</v>
      </c>
      <c r="C10" s="158">
        <v>1.97</v>
      </c>
      <c r="D10" s="138"/>
      <c r="E10" s="158">
        <v>1.97</v>
      </c>
      <c r="F10" s="138"/>
      <c r="G10" s="138"/>
      <c r="H10" s="138"/>
      <c r="I10" s="138"/>
      <c r="J10" s="138"/>
      <c r="K10" s="138"/>
      <c r="L10" s="138"/>
      <c r="M10" s="138"/>
    </row>
    <row r="11" ht="20" customHeight="1" spans="1:13">
      <c r="A11" s="156" t="s">
        <v>366</v>
      </c>
      <c r="B11" s="157" t="s">
        <v>367</v>
      </c>
      <c r="C11" s="158">
        <v>34.41</v>
      </c>
      <c r="D11" s="138"/>
      <c r="E11" s="158">
        <v>34.41</v>
      </c>
      <c r="F11" s="138"/>
      <c r="G11" s="138"/>
      <c r="H11" s="138"/>
      <c r="I11" s="138"/>
      <c r="J11" s="138"/>
      <c r="K11" s="138"/>
      <c r="L11" s="138"/>
      <c r="M11" s="138"/>
    </row>
    <row r="12" ht="20" customHeight="1" spans="1:13">
      <c r="A12" s="160" t="s">
        <v>368</v>
      </c>
      <c r="B12" s="161" t="s">
        <v>369</v>
      </c>
      <c r="C12" s="158">
        <v>34.41</v>
      </c>
      <c r="D12" s="138"/>
      <c r="E12" s="158">
        <v>34.41</v>
      </c>
      <c r="F12" s="138"/>
      <c r="G12" s="138"/>
      <c r="H12" s="138"/>
      <c r="I12" s="138"/>
      <c r="J12" s="138"/>
      <c r="K12" s="138"/>
      <c r="L12" s="138"/>
      <c r="M12" s="138"/>
    </row>
    <row r="13" ht="20" customHeight="1" spans="1:13">
      <c r="A13" s="160" t="s">
        <v>370</v>
      </c>
      <c r="B13" s="161" t="s">
        <v>371</v>
      </c>
      <c r="C13" s="158">
        <v>20.99</v>
      </c>
      <c r="D13" s="138"/>
      <c r="E13" s="158">
        <v>20.99</v>
      </c>
      <c r="F13" s="138"/>
      <c r="G13" s="138"/>
      <c r="H13" s="138"/>
      <c r="I13" s="138"/>
      <c r="J13" s="138"/>
      <c r="K13" s="138"/>
      <c r="L13" s="138"/>
      <c r="M13" s="138"/>
    </row>
    <row r="14" ht="20" customHeight="1" spans="1:13">
      <c r="A14" s="160" t="s">
        <v>372</v>
      </c>
      <c r="B14" s="161" t="s">
        <v>373</v>
      </c>
      <c r="C14" s="158">
        <v>10.5</v>
      </c>
      <c r="D14" s="138"/>
      <c r="E14" s="158">
        <v>10.5</v>
      </c>
      <c r="F14" s="139"/>
      <c r="G14" s="139"/>
      <c r="H14" s="139"/>
      <c r="I14" s="138"/>
      <c r="J14" s="138"/>
      <c r="K14" s="138"/>
      <c r="L14" s="138"/>
      <c r="M14" s="138"/>
    </row>
    <row r="15" ht="20" customHeight="1" spans="1:13">
      <c r="A15" s="160" t="s">
        <v>374</v>
      </c>
      <c r="B15" s="161" t="s">
        <v>375</v>
      </c>
      <c r="C15" s="158">
        <v>2.92</v>
      </c>
      <c r="D15" s="138"/>
      <c r="E15" s="158">
        <v>2.92</v>
      </c>
      <c r="F15" s="139"/>
      <c r="G15" s="139"/>
      <c r="H15" s="139"/>
      <c r="I15" s="139"/>
      <c r="J15" s="138"/>
      <c r="K15" s="138"/>
      <c r="L15" s="138"/>
      <c r="M15" s="138"/>
    </row>
    <row r="16" ht="20" customHeight="1" spans="1:13">
      <c r="A16" s="156" t="s">
        <v>376</v>
      </c>
      <c r="B16" s="157" t="s">
        <v>377</v>
      </c>
      <c r="C16" s="158">
        <v>19.14</v>
      </c>
      <c r="D16" s="138"/>
      <c r="E16" s="158">
        <v>19.14</v>
      </c>
      <c r="F16" s="139"/>
      <c r="G16" s="139"/>
      <c r="H16" s="139"/>
      <c r="I16" s="139"/>
      <c r="J16" s="138"/>
      <c r="K16" s="138"/>
      <c r="L16" s="138"/>
      <c r="M16" s="138"/>
    </row>
    <row r="17" ht="20" customHeight="1" spans="1:13">
      <c r="A17" s="160" t="s">
        <v>378</v>
      </c>
      <c r="B17" s="161" t="s">
        <v>379</v>
      </c>
      <c r="C17" s="158">
        <v>19.14</v>
      </c>
      <c r="D17" s="138"/>
      <c r="E17" s="158">
        <v>19.14</v>
      </c>
      <c r="F17" s="139"/>
      <c r="G17" s="139"/>
      <c r="H17" s="139"/>
      <c r="I17" s="139"/>
      <c r="J17" s="138"/>
      <c r="K17" s="138"/>
      <c r="L17" s="138"/>
      <c r="M17" s="139"/>
    </row>
    <row r="18" ht="20" customHeight="1" spans="1:13">
      <c r="A18" s="160" t="s">
        <v>380</v>
      </c>
      <c r="B18" s="161" t="s">
        <v>381</v>
      </c>
      <c r="C18" s="158">
        <v>13.12</v>
      </c>
      <c r="D18" s="138"/>
      <c r="E18" s="158">
        <v>13.12</v>
      </c>
      <c r="F18" s="139"/>
      <c r="G18" s="139"/>
      <c r="H18" s="139"/>
      <c r="I18" s="138"/>
      <c r="J18" s="138"/>
      <c r="K18" s="138"/>
      <c r="L18" s="138"/>
      <c r="M18" s="139"/>
    </row>
    <row r="19" ht="20" customHeight="1" spans="1:13">
      <c r="A19" s="160" t="s">
        <v>382</v>
      </c>
      <c r="B19" s="161" t="s">
        <v>383</v>
      </c>
      <c r="C19" s="158">
        <v>6.02</v>
      </c>
      <c r="D19" s="138"/>
      <c r="E19" s="158">
        <v>6.02</v>
      </c>
      <c r="F19" s="139"/>
      <c r="G19" s="139"/>
      <c r="H19" s="139"/>
      <c r="I19" s="138"/>
      <c r="J19" s="139"/>
      <c r="K19" s="139"/>
      <c r="L19" s="139"/>
      <c r="M19" s="139"/>
    </row>
    <row r="20" ht="20" customHeight="1" spans="1:13">
      <c r="A20" s="156" t="s">
        <v>384</v>
      </c>
      <c r="B20" s="157" t="s">
        <v>385</v>
      </c>
      <c r="C20" s="158">
        <v>320.43</v>
      </c>
      <c r="D20" s="138"/>
      <c r="E20" s="158">
        <v>320.43</v>
      </c>
      <c r="F20" s="139"/>
      <c r="G20" s="139"/>
      <c r="H20" s="139"/>
      <c r="I20" s="138"/>
      <c r="J20" s="139"/>
      <c r="K20" s="139"/>
      <c r="L20" s="139"/>
      <c r="M20" s="138"/>
    </row>
    <row r="21" ht="20" customHeight="1" spans="1:13">
      <c r="A21" s="160" t="s">
        <v>386</v>
      </c>
      <c r="B21" s="161" t="s">
        <v>387</v>
      </c>
      <c r="C21" s="158">
        <v>320.43</v>
      </c>
      <c r="D21" s="138"/>
      <c r="E21" s="158">
        <v>320.43</v>
      </c>
      <c r="F21" s="139"/>
      <c r="G21" s="139"/>
      <c r="H21" s="139"/>
      <c r="I21" s="139"/>
      <c r="J21" s="139"/>
      <c r="K21" s="139"/>
      <c r="L21" s="139"/>
      <c r="M21" s="139"/>
    </row>
    <row r="22" ht="20" customHeight="1" spans="1:13">
      <c r="A22" s="160" t="s">
        <v>388</v>
      </c>
      <c r="B22" s="161" t="s">
        <v>389</v>
      </c>
      <c r="C22" s="158">
        <v>298.52</v>
      </c>
      <c r="D22" s="138"/>
      <c r="E22" s="158">
        <v>298.52</v>
      </c>
      <c r="F22" s="138"/>
      <c r="G22" s="139"/>
      <c r="H22" s="139"/>
      <c r="I22" s="139"/>
      <c r="J22" s="139"/>
      <c r="K22" s="139"/>
      <c r="L22" s="139"/>
      <c r="M22" s="139"/>
    </row>
    <row r="23" ht="20" customHeight="1" spans="1:13">
      <c r="A23" s="160" t="s">
        <v>390</v>
      </c>
      <c r="B23" s="161" t="s">
        <v>391</v>
      </c>
      <c r="C23" s="158">
        <v>21.92</v>
      </c>
      <c r="D23" s="138"/>
      <c r="E23" s="158">
        <v>21.92</v>
      </c>
      <c r="F23" s="139"/>
      <c r="G23" s="139"/>
      <c r="H23" s="139"/>
      <c r="I23" s="139"/>
      <c r="J23" s="139"/>
      <c r="K23" s="139"/>
      <c r="L23" s="139"/>
      <c r="M23" s="139"/>
    </row>
    <row r="24" ht="20" customHeight="1" spans="1:13">
      <c r="A24" s="156" t="s">
        <v>392</v>
      </c>
      <c r="B24" s="157" t="s">
        <v>393</v>
      </c>
      <c r="C24" s="158">
        <v>15.75</v>
      </c>
      <c r="D24" s="138"/>
      <c r="E24" s="158">
        <v>15.75</v>
      </c>
      <c r="F24" s="139"/>
      <c r="G24" s="139"/>
      <c r="H24" s="139"/>
      <c r="I24" s="139"/>
      <c r="J24" s="139"/>
      <c r="K24" s="139"/>
      <c r="L24" s="139"/>
      <c r="M24" s="139"/>
    </row>
    <row r="25" ht="20" customHeight="1" spans="1:13">
      <c r="A25" s="160" t="s">
        <v>394</v>
      </c>
      <c r="B25" s="161" t="s">
        <v>395</v>
      </c>
      <c r="C25" s="158">
        <v>15.75</v>
      </c>
      <c r="D25" s="138"/>
      <c r="E25" s="158">
        <v>15.75</v>
      </c>
      <c r="F25" s="139"/>
      <c r="G25" s="139"/>
      <c r="H25" s="139"/>
      <c r="I25" s="139"/>
      <c r="J25" s="139"/>
      <c r="K25" s="139"/>
      <c r="L25" s="139"/>
      <c r="M25" s="138"/>
    </row>
    <row r="26" ht="20" customHeight="1" spans="1:13">
      <c r="A26" s="160" t="s">
        <v>396</v>
      </c>
      <c r="B26" s="161" t="s">
        <v>397</v>
      </c>
      <c r="C26" s="158">
        <v>15.75</v>
      </c>
      <c r="D26" s="138"/>
      <c r="E26" s="158">
        <v>15.75</v>
      </c>
      <c r="F26" s="139"/>
      <c r="G26" s="139"/>
      <c r="H26" s="139"/>
      <c r="I26" s="139"/>
      <c r="J26" s="139"/>
      <c r="K26" s="139"/>
      <c r="L26" s="139"/>
      <c r="M26" s="13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D9" sqref="D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398</v>
      </c>
      <c r="B1" s="35"/>
    </row>
    <row r="2" s="57" customFormat="1" ht="44.25" customHeight="1" spans="1:8">
      <c r="A2" s="125" t="s">
        <v>399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400</v>
      </c>
      <c r="E5" s="6" t="s">
        <v>401</v>
      </c>
      <c r="F5" s="6" t="s">
        <v>402</v>
      </c>
      <c r="G5" s="6" t="s">
        <v>403</v>
      </c>
      <c r="H5" s="6" t="s">
        <v>404</v>
      </c>
    </row>
    <row r="6" ht="36" customHeight="1" spans="1:8">
      <c r="A6" s="130" t="s">
        <v>358</v>
      </c>
      <c r="B6" s="131" t="s">
        <v>359</v>
      </c>
      <c r="C6" s="6"/>
      <c r="D6" s="6"/>
      <c r="E6" s="6"/>
      <c r="F6" s="6"/>
      <c r="G6" s="6"/>
      <c r="H6" s="6"/>
    </row>
    <row r="7" ht="24" customHeight="1" spans="1:8">
      <c r="A7" s="130" t="s">
        <v>348</v>
      </c>
      <c r="B7" s="130"/>
      <c r="C7" s="6">
        <f>C8+C11+C16+C20+C24</f>
        <v>391.7</v>
      </c>
      <c r="D7" s="6">
        <v>369.78</v>
      </c>
      <c r="E7" s="6">
        <f>E8+E11+E16+E20+E24</f>
        <v>21.92</v>
      </c>
      <c r="F7" s="46"/>
      <c r="G7" s="46"/>
      <c r="H7" s="46"/>
    </row>
    <row r="8" ht="22" customHeight="1" spans="1:8">
      <c r="A8" s="132" t="s">
        <v>360</v>
      </c>
      <c r="B8" s="113" t="s">
        <v>361</v>
      </c>
      <c r="C8" s="133">
        <v>1.97</v>
      </c>
      <c r="D8" s="133">
        <v>1.97</v>
      </c>
      <c r="E8" s="133"/>
      <c r="F8" s="134"/>
      <c r="G8" s="134"/>
      <c r="H8" s="134"/>
    </row>
    <row r="9" ht="20" customHeight="1" spans="1:8">
      <c r="A9" s="135" t="s">
        <v>405</v>
      </c>
      <c r="B9" s="136" t="s">
        <v>406</v>
      </c>
      <c r="C9" s="137">
        <v>1.97</v>
      </c>
      <c r="D9" s="137">
        <v>1.97</v>
      </c>
      <c r="E9" s="137"/>
      <c r="F9" s="138"/>
      <c r="G9" s="138"/>
      <c r="H9" s="138"/>
    </row>
    <row r="10" ht="20" customHeight="1" spans="1:8">
      <c r="A10" s="135" t="s">
        <v>407</v>
      </c>
      <c r="B10" s="136" t="s">
        <v>408</v>
      </c>
      <c r="C10" s="137">
        <v>1.97</v>
      </c>
      <c r="D10" s="137">
        <v>1.97</v>
      </c>
      <c r="E10" s="137"/>
      <c r="F10" s="138"/>
      <c r="G10" s="138"/>
      <c r="H10" s="138"/>
    </row>
    <row r="11" ht="20" customHeight="1" spans="1:8">
      <c r="A11" s="132" t="s">
        <v>366</v>
      </c>
      <c r="B11" s="113" t="s">
        <v>367</v>
      </c>
      <c r="C11" s="137">
        <v>34.41</v>
      </c>
      <c r="D11" s="137">
        <v>34.41</v>
      </c>
      <c r="E11" s="137"/>
      <c r="F11" s="138"/>
      <c r="G11" s="138"/>
      <c r="H11" s="138"/>
    </row>
    <row r="12" ht="20" customHeight="1" spans="1:9">
      <c r="A12" s="135" t="s">
        <v>409</v>
      </c>
      <c r="B12" s="136" t="s">
        <v>410</v>
      </c>
      <c r="C12" s="137">
        <v>34.41</v>
      </c>
      <c r="D12" s="137">
        <v>34.41</v>
      </c>
      <c r="E12" s="137"/>
      <c r="F12" s="138"/>
      <c r="G12" s="138"/>
      <c r="H12" s="138"/>
      <c r="I12" s="35"/>
    </row>
    <row r="13" ht="20" customHeight="1" spans="1:8">
      <c r="A13" s="135" t="s">
        <v>411</v>
      </c>
      <c r="B13" s="136" t="s">
        <v>412</v>
      </c>
      <c r="C13" s="137">
        <v>20.99</v>
      </c>
      <c r="D13" s="137">
        <v>20.99</v>
      </c>
      <c r="E13" s="137"/>
      <c r="F13" s="138"/>
      <c r="G13" s="138"/>
      <c r="H13" s="138"/>
    </row>
    <row r="14" ht="20" customHeight="1" spans="1:8">
      <c r="A14" s="135" t="s">
        <v>413</v>
      </c>
      <c r="B14" s="136" t="s">
        <v>414</v>
      </c>
      <c r="C14" s="137">
        <v>10.5</v>
      </c>
      <c r="D14" s="137">
        <v>10.5</v>
      </c>
      <c r="E14" s="137"/>
      <c r="F14" s="138"/>
      <c r="G14" s="138"/>
      <c r="H14" s="139"/>
    </row>
    <row r="15" ht="20" customHeight="1" spans="1:9">
      <c r="A15" s="135" t="s">
        <v>415</v>
      </c>
      <c r="B15" s="136" t="s">
        <v>416</v>
      </c>
      <c r="C15" s="137">
        <v>2.92</v>
      </c>
      <c r="D15" s="137">
        <v>2.92</v>
      </c>
      <c r="E15" s="137"/>
      <c r="F15" s="138"/>
      <c r="G15" s="138"/>
      <c r="H15" s="139"/>
      <c r="I15" s="35"/>
    </row>
    <row r="16" ht="20" customHeight="1" spans="1:8">
      <c r="A16" s="132" t="s">
        <v>376</v>
      </c>
      <c r="B16" s="113" t="s">
        <v>377</v>
      </c>
      <c r="C16" s="137">
        <v>19.14</v>
      </c>
      <c r="D16" s="137">
        <v>19.14</v>
      </c>
      <c r="E16" s="137"/>
      <c r="F16" s="138"/>
      <c r="G16" s="138"/>
      <c r="H16" s="138"/>
    </row>
    <row r="17" ht="20" customHeight="1" spans="1:8">
      <c r="A17" s="140" t="s">
        <v>417</v>
      </c>
      <c r="B17" s="141" t="s">
        <v>418</v>
      </c>
      <c r="C17" s="142">
        <v>19.14</v>
      </c>
      <c r="D17" s="142">
        <v>19.14</v>
      </c>
      <c r="E17" s="142"/>
      <c r="F17" s="143"/>
      <c r="G17" s="143"/>
      <c r="H17" s="144"/>
    </row>
    <row r="18" customHeight="1" spans="1:8">
      <c r="A18" s="145" t="s">
        <v>419</v>
      </c>
      <c r="B18" s="146" t="s">
        <v>420</v>
      </c>
      <c r="C18" s="147">
        <v>13.12</v>
      </c>
      <c r="D18" s="147">
        <v>13.12</v>
      </c>
      <c r="E18" s="147"/>
      <c r="F18" s="139"/>
      <c r="G18" s="139"/>
      <c r="H18" s="139"/>
    </row>
    <row r="19" customHeight="1" spans="1:8">
      <c r="A19" s="145" t="s">
        <v>421</v>
      </c>
      <c r="B19" s="146" t="s">
        <v>422</v>
      </c>
      <c r="C19" s="147">
        <v>6.02</v>
      </c>
      <c r="D19" s="147">
        <v>6.02</v>
      </c>
      <c r="E19" s="147"/>
      <c r="F19" s="139"/>
      <c r="G19" s="139"/>
      <c r="H19" s="139"/>
    </row>
    <row r="20" customHeight="1" spans="1:8">
      <c r="A20" s="148" t="s">
        <v>384</v>
      </c>
      <c r="B20" s="149" t="s">
        <v>385</v>
      </c>
      <c r="C20" s="147">
        <v>320.43</v>
      </c>
      <c r="D20" s="147">
        <v>298.52</v>
      </c>
      <c r="E20" s="147">
        <v>21.92</v>
      </c>
      <c r="F20" s="139"/>
      <c r="G20" s="138"/>
      <c r="H20" s="139"/>
    </row>
    <row r="21" customHeight="1" spans="1:8">
      <c r="A21" s="145" t="s">
        <v>423</v>
      </c>
      <c r="B21" s="146" t="s">
        <v>424</v>
      </c>
      <c r="C21" s="147">
        <v>320.43</v>
      </c>
      <c r="D21" s="147">
        <v>298.52</v>
      </c>
      <c r="E21" s="147">
        <v>21.92</v>
      </c>
      <c r="F21" s="139"/>
      <c r="G21" s="139"/>
      <c r="H21" s="139"/>
    </row>
    <row r="22" customHeight="1" spans="1:8">
      <c r="A22" s="145" t="s">
        <v>425</v>
      </c>
      <c r="B22" s="146" t="s">
        <v>426</v>
      </c>
      <c r="C22" s="147">
        <v>298.52</v>
      </c>
      <c r="D22" s="147">
        <v>298.52</v>
      </c>
      <c r="E22" s="147"/>
      <c r="F22" s="139"/>
      <c r="G22" s="138"/>
      <c r="H22" s="139"/>
    </row>
    <row r="23" customHeight="1" spans="1:8">
      <c r="A23" s="145" t="s">
        <v>427</v>
      </c>
      <c r="B23" s="146" t="s">
        <v>428</v>
      </c>
      <c r="C23" s="147">
        <v>21.92</v>
      </c>
      <c r="D23" s="147"/>
      <c r="E23" s="147">
        <v>21.92</v>
      </c>
      <c r="F23" s="139"/>
      <c r="G23" s="139"/>
      <c r="H23" s="139"/>
    </row>
    <row r="24" customHeight="1" spans="1:8">
      <c r="A24" s="148" t="s">
        <v>392</v>
      </c>
      <c r="B24" s="149" t="s">
        <v>393</v>
      </c>
      <c r="C24" s="147">
        <v>15.75</v>
      </c>
      <c r="D24" s="147">
        <v>15.75</v>
      </c>
      <c r="E24" s="147"/>
      <c r="F24" s="139"/>
      <c r="G24" s="139"/>
      <c r="H24" s="139"/>
    </row>
    <row r="25" customHeight="1" spans="1:8">
      <c r="A25" s="145" t="s">
        <v>429</v>
      </c>
      <c r="B25" s="146" t="s">
        <v>430</v>
      </c>
      <c r="C25" s="147">
        <v>15.75</v>
      </c>
      <c r="D25" s="147">
        <v>15.75</v>
      </c>
      <c r="E25" s="147"/>
      <c r="F25" s="139"/>
      <c r="G25" s="139"/>
      <c r="H25" s="139"/>
    </row>
    <row r="26" customHeight="1" spans="1:8">
      <c r="A26" s="145" t="s">
        <v>431</v>
      </c>
      <c r="B26" s="146" t="s">
        <v>432</v>
      </c>
      <c r="C26" s="147">
        <v>15.75</v>
      </c>
      <c r="D26" s="147">
        <v>15.75</v>
      </c>
      <c r="E26" s="147"/>
      <c r="F26" s="139"/>
      <c r="G26" s="139"/>
      <c r="H26" s="13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B7" sqref="B7:B8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433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434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348</v>
      </c>
      <c r="E6" s="100" t="s">
        <v>435</v>
      </c>
      <c r="F6" s="100" t="s">
        <v>436</v>
      </c>
      <c r="G6" s="100" t="s">
        <v>437</v>
      </c>
    </row>
    <row r="7" s="88" customFormat="1" customHeight="1" spans="1:7">
      <c r="A7" s="101" t="s">
        <v>438</v>
      </c>
      <c r="B7" s="102">
        <f>B8</f>
        <v>391.7</v>
      </c>
      <c r="C7" s="103" t="s">
        <v>439</v>
      </c>
      <c r="D7" s="104"/>
      <c r="E7" s="104"/>
      <c r="F7" s="104"/>
      <c r="G7" s="104"/>
    </row>
    <row r="8" s="88" customFormat="1" customHeight="1" spans="1:7">
      <c r="A8" s="105" t="s">
        <v>440</v>
      </c>
      <c r="B8" s="102">
        <v>391.7</v>
      </c>
      <c r="C8" s="32" t="s">
        <v>441</v>
      </c>
      <c r="D8" s="106"/>
      <c r="E8" s="106"/>
      <c r="F8" s="106"/>
      <c r="G8" s="106"/>
    </row>
    <row r="9" s="88" customFormat="1" customHeight="1" spans="1:7">
      <c r="A9" s="105" t="s">
        <v>442</v>
      </c>
      <c r="B9" s="107"/>
      <c r="C9" s="32" t="s">
        <v>443</v>
      </c>
      <c r="D9" s="106"/>
      <c r="E9" s="106"/>
      <c r="F9" s="106"/>
      <c r="G9" s="106"/>
    </row>
    <row r="10" s="88" customFormat="1" customHeight="1" spans="1:7">
      <c r="A10" s="108" t="s">
        <v>444</v>
      </c>
      <c r="B10" s="109"/>
      <c r="C10" s="32" t="s">
        <v>445</v>
      </c>
      <c r="D10" s="106"/>
      <c r="E10" s="106"/>
      <c r="F10" s="106"/>
      <c r="G10" s="106"/>
    </row>
    <row r="11" s="88" customFormat="1" customHeight="1" spans="1:7">
      <c r="A11" s="110" t="s">
        <v>446</v>
      </c>
      <c r="B11" s="111"/>
      <c r="C11" s="32" t="s">
        <v>447</v>
      </c>
      <c r="D11" s="106"/>
      <c r="E11" s="106"/>
      <c r="F11" s="106"/>
      <c r="G11" s="106"/>
    </row>
    <row r="12" s="88" customFormat="1" customHeight="1" spans="1:7">
      <c r="A12" s="105" t="s">
        <v>440</v>
      </c>
      <c r="B12" s="112"/>
      <c r="C12" s="32" t="s">
        <v>448</v>
      </c>
      <c r="D12" s="102">
        <v>1.97</v>
      </c>
      <c r="E12" s="102">
        <v>1.97</v>
      </c>
      <c r="F12" s="106"/>
      <c r="G12" s="106"/>
    </row>
    <row r="13" s="88" customFormat="1" customHeight="1" spans="1:7">
      <c r="A13" s="105" t="s">
        <v>442</v>
      </c>
      <c r="B13" s="107"/>
      <c r="C13" s="32" t="s">
        <v>449</v>
      </c>
      <c r="D13" s="102"/>
      <c r="E13" s="102"/>
      <c r="F13" s="106"/>
      <c r="G13" s="106"/>
    </row>
    <row r="14" s="88" customFormat="1" customHeight="1" spans="1:13">
      <c r="A14" s="105" t="s">
        <v>444</v>
      </c>
      <c r="B14" s="109"/>
      <c r="C14" s="113" t="s">
        <v>450</v>
      </c>
      <c r="D14" s="102">
        <v>34.41</v>
      </c>
      <c r="E14" s="102">
        <v>34.41</v>
      </c>
      <c r="F14" s="106"/>
      <c r="G14" s="106"/>
      <c r="M14" s="124"/>
    </row>
    <row r="15" s="88" customFormat="1" customHeight="1" spans="1:13">
      <c r="A15" s="105"/>
      <c r="B15" s="109"/>
      <c r="C15" s="113" t="s">
        <v>451</v>
      </c>
      <c r="D15" s="102">
        <v>19.14</v>
      </c>
      <c r="E15" s="102">
        <v>19.14</v>
      </c>
      <c r="F15" s="106"/>
      <c r="G15" s="106"/>
      <c r="M15" s="124"/>
    </row>
    <row r="16" s="88" customFormat="1" customHeight="1" spans="1:13">
      <c r="A16" s="105"/>
      <c r="B16" s="109"/>
      <c r="C16" s="113" t="s">
        <v>452</v>
      </c>
      <c r="D16" s="102">
        <v>320.43</v>
      </c>
      <c r="E16" s="102">
        <v>320.43</v>
      </c>
      <c r="F16" s="106"/>
      <c r="G16" s="106"/>
      <c r="M16" s="124"/>
    </row>
    <row r="17" s="88" customFormat="1" customHeight="1" spans="1:13">
      <c r="A17" s="105"/>
      <c r="B17" s="109"/>
      <c r="C17" s="113" t="s">
        <v>453</v>
      </c>
      <c r="D17" s="102">
        <v>15.75</v>
      </c>
      <c r="E17" s="102">
        <v>15.75</v>
      </c>
      <c r="F17" s="106"/>
      <c r="G17" s="106"/>
      <c r="M17" s="124"/>
    </row>
    <row r="18" s="88" customFormat="1" customHeight="1" spans="1:7">
      <c r="A18" s="114"/>
      <c r="B18" s="115"/>
      <c r="C18" s="116" t="s">
        <v>454</v>
      </c>
      <c r="D18" s="102"/>
      <c r="E18" s="102"/>
      <c r="F18" s="117"/>
      <c r="G18" s="117"/>
    </row>
    <row r="19" s="88" customFormat="1" customHeight="1" spans="1:7">
      <c r="A19" s="114"/>
      <c r="B19" s="115"/>
      <c r="C19" s="118"/>
      <c r="D19" s="102"/>
      <c r="E19" s="102"/>
      <c r="F19" s="119">
        <f>B9+B13-F7</f>
        <v>0</v>
      </c>
      <c r="G19" s="119">
        <f>B10+B14-G7</f>
        <v>0</v>
      </c>
    </row>
    <row r="20" s="88" customFormat="1" customHeight="1" spans="1:7">
      <c r="A20" s="120"/>
      <c r="B20" s="121"/>
      <c r="C20" s="121"/>
      <c r="D20" s="102"/>
      <c r="E20" s="102"/>
      <c r="F20" s="119"/>
      <c r="G20" s="122"/>
    </row>
    <row r="21" s="88" customFormat="1" customHeight="1" spans="1:7">
      <c r="A21" s="123" t="s">
        <v>343</v>
      </c>
      <c r="B21" s="102">
        <f>B7+B11</f>
        <v>391.7</v>
      </c>
      <c r="C21" s="102" t="s">
        <v>344</v>
      </c>
      <c r="D21" s="102">
        <f>SUM(D12:D17)</f>
        <v>391.7</v>
      </c>
      <c r="E21" s="102">
        <f>SUM(E12:E17)</f>
        <v>391.7</v>
      </c>
      <c r="F21" s="119">
        <f>SUM(F7+F19)</f>
        <v>0</v>
      </c>
      <c r="G21" s="119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4" workbookViewId="0">
      <selection activeCell="D12" sqref="D12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455</v>
      </c>
    </row>
    <row r="2" s="57" customFormat="1" ht="36" customHeight="1" spans="1:6">
      <c r="A2" s="59" t="s">
        <v>456</v>
      </c>
      <c r="B2" s="78"/>
      <c r="C2" s="79"/>
      <c r="D2" s="78"/>
      <c r="E2" s="78"/>
      <c r="F2" s="78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80" t="s">
        <v>313</v>
      </c>
    </row>
    <row r="5" ht="30" customHeight="1" spans="1:6">
      <c r="A5" s="41" t="s">
        <v>347</v>
      </c>
      <c r="B5" s="41"/>
      <c r="C5" s="81" t="s">
        <v>457</v>
      </c>
      <c r="D5" s="41" t="s">
        <v>458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459</v>
      </c>
      <c r="E6" s="43" t="s">
        <v>400</v>
      </c>
      <c r="F6" s="43" t="s">
        <v>401</v>
      </c>
    </row>
    <row r="7" ht="30" customHeight="1" spans="1:6">
      <c r="A7" s="54" t="s">
        <v>348</v>
      </c>
      <c r="B7" s="44"/>
      <c r="C7" s="41">
        <f>C8+C11+C16+C20+C26</f>
        <v>439.88</v>
      </c>
      <c r="D7" s="41">
        <f>D8+D11+D16+D20+D26</f>
        <v>391.7</v>
      </c>
      <c r="E7" s="41">
        <v>369.78</v>
      </c>
      <c r="F7" s="41">
        <f>F8+F11+F16+F20+F26</f>
        <v>21.92</v>
      </c>
    </row>
    <row r="8" ht="30" customHeight="1" spans="1:6">
      <c r="A8" s="82" t="s">
        <v>360</v>
      </c>
      <c r="B8" s="83" t="s">
        <v>361</v>
      </c>
      <c r="C8" s="84">
        <v>1.93</v>
      </c>
      <c r="D8" s="84">
        <v>1.97</v>
      </c>
      <c r="E8" s="84">
        <v>1.97</v>
      </c>
      <c r="F8" s="84"/>
    </row>
    <row r="9" ht="30" customHeight="1" spans="1:6">
      <c r="A9" s="85" t="s">
        <v>460</v>
      </c>
      <c r="B9" s="86" t="s">
        <v>461</v>
      </c>
      <c r="C9" s="84">
        <v>1.93</v>
      </c>
      <c r="D9" s="84">
        <v>1.97</v>
      </c>
      <c r="E9" s="84">
        <v>1.97</v>
      </c>
      <c r="F9" s="84"/>
    </row>
    <row r="10" ht="30" customHeight="1" spans="1:6">
      <c r="A10" s="85" t="s">
        <v>462</v>
      </c>
      <c r="B10" s="86" t="s">
        <v>463</v>
      </c>
      <c r="C10" s="84">
        <v>1.93</v>
      </c>
      <c r="D10" s="84">
        <v>1.97</v>
      </c>
      <c r="E10" s="84">
        <v>1.97</v>
      </c>
      <c r="F10" s="84"/>
    </row>
    <row r="11" ht="30" customHeight="1" spans="1:6">
      <c r="A11" s="82" t="s">
        <v>366</v>
      </c>
      <c r="B11" s="83" t="s">
        <v>367</v>
      </c>
      <c r="C11" s="84">
        <v>34.16</v>
      </c>
      <c r="D11" s="84">
        <v>34.41</v>
      </c>
      <c r="E11" s="84">
        <v>34.41</v>
      </c>
      <c r="F11" s="84"/>
    </row>
    <row r="12" ht="30" customHeight="1" spans="1:6">
      <c r="A12" s="85" t="s">
        <v>464</v>
      </c>
      <c r="B12" s="86" t="s">
        <v>465</v>
      </c>
      <c r="C12" s="84">
        <v>34.16</v>
      </c>
      <c r="D12" s="84">
        <v>34.41</v>
      </c>
      <c r="E12" s="84">
        <v>34.41</v>
      </c>
      <c r="F12" s="84"/>
    </row>
    <row r="13" ht="30" customHeight="1" spans="1:6">
      <c r="A13" s="85" t="s">
        <v>466</v>
      </c>
      <c r="B13" s="86" t="s">
        <v>467</v>
      </c>
      <c r="C13" s="84">
        <v>20.6</v>
      </c>
      <c r="D13" s="84">
        <v>20.99</v>
      </c>
      <c r="E13" s="84">
        <v>20.99</v>
      </c>
      <c r="F13" s="84"/>
    </row>
    <row r="14" ht="30" customHeight="1" spans="1:6">
      <c r="A14" s="85" t="s">
        <v>468</v>
      </c>
      <c r="B14" s="86" t="s">
        <v>469</v>
      </c>
      <c r="C14" s="84">
        <v>10.3</v>
      </c>
      <c r="D14" s="84">
        <v>10.5</v>
      </c>
      <c r="E14" s="84">
        <v>10.5</v>
      </c>
      <c r="F14" s="84"/>
    </row>
    <row r="15" ht="30" customHeight="1" spans="1:6">
      <c r="A15" s="85" t="s">
        <v>470</v>
      </c>
      <c r="B15" s="86" t="s">
        <v>471</v>
      </c>
      <c r="C15" s="84">
        <v>3.26</v>
      </c>
      <c r="D15" s="84">
        <v>2.92</v>
      </c>
      <c r="E15" s="84">
        <v>2.92</v>
      </c>
      <c r="F15" s="84"/>
    </row>
    <row r="16" ht="30" customHeight="1" spans="1:6">
      <c r="A16" s="82" t="s">
        <v>376</v>
      </c>
      <c r="B16" s="83" t="s">
        <v>377</v>
      </c>
      <c r="C16" s="84">
        <v>18.76</v>
      </c>
      <c r="D16" s="84">
        <v>19.14</v>
      </c>
      <c r="E16" s="84">
        <v>19.14</v>
      </c>
      <c r="F16" s="84"/>
    </row>
    <row r="17" ht="25" customHeight="1" spans="1:6">
      <c r="A17" s="85" t="s">
        <v>472</v>
      </c>
      <c r="B17" s="86" t="s">
        <v>473</v>
      </c>
      <c r="C17" s="84">
        <v>18.76</v>
      </c>
      <c r="D17" s="84">
        <v>19.14</v>
      </c>
      <c r="E17" s="84">
        <v>19.14</v>
      </c>
      <c r="F17" s="84"/>
    </row>
    <row r="18" ht="25" customHeight="1" spans="1:6">
      <c r="A18" s="85" t="s">
        <v>474</v>
      </c>
      <c r="B18" s="86" t="s">
        <v>475</v>
      </c>
      <c r="C18" s="84">
        <v>12.88</v>
      </c>
      <c r="D18" s="84">
        <v>13.12</v>
      </c>
      <c r="E18" s="84">
        <v>13.12</v>
      </c>
      <c r="F18" s="84"/>
    </row>
    <row r="19" ht="25" customHeight="1" spans="1:6">
      <c r="A19" s="85" t="s">
        <v>476</v>
      </c>
      <c r="B19" s="86" t="s">
        <v>477</v>
      </c>
      <c r="C19" s="84">
        <v>5.88</v>
      </c>
      <c r="D19" s="84">
        <v>6.02</v>
      </c>
      <c r="E19" s="84">
        <v>6.02</v>
      </c>
      <c r="F19" s="84"/>
    </row>
    <row r="20" ht="25" customHeight="1" spans="1:6">
      <c r="A20" s="82" t="s">
        <v>384</v>
      </c>
      <c r="B20" s="83" t="s">
        <v>385</v>
      </c>
      <c r="C20" s="84">
        <v>369.58</v>
      </c>
      <c r="D20" s="84">
        <v>320.43</v>
      </c>
      <c r="E20" s="84">
        <v>298.52</v>
      </c>
      <c r="F20" s="84">
        <v>21.92</v>
      </c>
    </row>
    <row r="21" ht="25" customHeight="1" spans="1:6">
      <c r="A21" s="85" t="s">
        <v>478</v>
      </c>
      <c r="B21" s="86" t="s">
        <v>479</v>
      </c>
      <c r="C21" s="84">
        <v>355.58</v>
      </c>
      <c r="D21" s="84">
        <v>320.43</v>
      </c>
      <c r="E21" s="84">
        <v>298.52</v>
      </c>
      <c r="F21" s="84">
        <v>21.92</v>
      </c>
    </row>
    <row r="22" s="35" customFormat="1" ht="25" customHeight="1" spans="1:6">
      <c r="A22" s="85" t="s">
        <v>480</v>
      </c>
      <c r="B22" s="86" t="s">
        <v>481</v>
      </c>
      <c r="C22" s="84">
        <v>297.48</v>
      </c>
      <c r="D22" s="84">
        <v>298.52</v>
      </c>
      <c r="E22" s="84">
        <v>298.52</v>
      </c>
      <c r="F22" s="84"/>
    </row>
    <row r="23" ht="25" customHeight="1" spans="1:6">
      <c r="A23" s="85" t="s">
        <v>482</v>
      </c>
      <c r="B23" s="86" t="s">
        <v>483</v>
      </c>
      <c r="C23" s="84">
        <v>58.1</v>
      </c>
      <c r="D23" s="84">
        <v>21.92</v>
      </c>
      <c r="E23" s="84"/>
      <c r="F23" s="84">
        <v>21.92</v>
      </c>
    </row>
    <row r="24" ht="25" customHeight="1" spans="1:6">
      <c r="A24" s="85" t="s">
        <v>484</v>
      </c>
      <c r="B24" s="86" t="s">
        <v>485</v>
      </c>
      <c r="C24" s="84">
        <v>14</v>
      </c>
      <c r="D24" s="84"/>
      <c r="E24" s="84"/>
      <c r="F24" s="84"/>
    </row>
    <row r="25" ht="25" customHeight="1" spans="1:6">
      <c r="A25" s="85" t="s">
        <v>486</v>
      </c>
      <c r="B25" s="86" t="s">
        <v>487</v>
      </c>
      <c r="C25" s="84">
        <v>14</v>
      </c>
      <c r="D25" s="84"/>
      <c r="E25" s="84"/>
      <c r="F25" s="84"/>
    </row>
    <row r="26" ht="25" customHeight="1" spans="1:6">
      <c r="A26" s="82" t="s">
        <v>392</v>
      </c>
      <c r="B26" s="83" t="s">
        <v>393</v>
      </c>
      <c r="C26" s="84">
        <v>15.45</v>
      </c>
      <c r="D26" s="84">
        <v>15.75</v>
      </c>
      <c r="E26" s="84">
        <v>15.75</v>
      </c>
      <c r="F26" s="84"/>
    </row>
    <row r="27" ht="25" customHeight="1" spans="1:6">
      <c r="A27" s="85" t="s">
        <v>488</v>
      </c>
      <c r="B27" s="86" t="s">
        <v>489</v>
      </c>
      <c r="C27" s="84">
        <v>15.45</v>
      </c>
      <c r="D27" s="84">
        <v>15.75</v>
      </c>
      <c r="E27" s="84">
        <v>15.75</v>
      </c>
      <c r="F27" s="84"/>
    </row>
    <row r="28" ht="25" customHeight="1" spans="1:6">
      <c r="A28" s="85" t="s">
        <v>490</v>
      </c>
      <c r="B28" s="86" t="s">
        <v>491</v>
      </c>
      <c r="C28" s="84">
        <v>15.45</v>
      </c>
      <c r="D28" s="84">
        <v>15.75</v>
      </c>
      <c r="E28" s="84">
        <v>15.75</v>
      </c>
      <c r="F28" s="84"/>
    </row>
    <row r="29" customHeight="1" spans="1:6">
      <c r="A29" s="87" t="s">
        <v>492</v>
      </c>
      <c r="B29" s="87"/>
      <c r="C29" s="87"/>
      <c r="D29" s="87"/>
      <c r="E29" s="87"/>
      <c r="F29" s="87"/>
    </row>
    <row r="31" customHeight="1" spans="2:2">
      <c r="B31" s="35"/>
    </row>
    <row r="32" customHeight="1" spans="2:2">
      <c r="B32" s="35"/>
    </row>
  </sheetData>
  <mergeCells count="5">
    <mergeCell ref="A5:B5"/>
    <mergeCell ref="D5:F5"/>
    <mergeCell ref="A7:B7"/>
    <mergeCell ref="A29:F29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8" workbookViewId="0">
      <selection activeCell="D18" sqref="D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493</v>
      </c>
      <c r="E1" s="58"/>
    </row>
    <row r="2" s="57" customFormat="1" ht="44.25" customHeight="1" spans="1:5">
      <c r="A2" s="59" t="s">
        <v>494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495</v>
      </c>
      <c r="B5" s="41"/>
      <c r="C5" s="41" t="s">
        <v>496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497</v>
      </c>
      <c r="E6" s="41" t="s">
        <v>498</v>
      </c>
    </row>
    <row r="7" s="40" customFormat="1" customHeight="1" spans="1:10">
      <c r="A7" s="65" t="s">
        <v>499</v>
      </c>
      <c r="B7" s="66"/>
      <c r="C7" s="67">
        <f>SUM(C8,C22,C50)</f>
        <v>369.78</v>
      </c>
      <c r="D7" s="67">
        <f>D8+D22+D50</f>
        <v>311.64</v>
      </c>
      <c r="E7" s="67">
        <f>SUM(E8,E22,E50)</f>
        <v>58.14</v>
      </c>
      <c r="J7" s="71"/>
    </row>
    <row r="8" s="40" customFormat="1" customHeight="1" spans="1:7">
      <c r="A8" s="68" t="s">
        <v>500</v>
      </c>
      <c r="B8" s="69" t="s">
        <v>501</v>
      </c>
      <c r="C8" s="70">
        <v>308.63</v>
      </c>
      <c r="D8" s="70">
        <v>308.63</v>
      </c>
      <c r="E8" s="67"/>
      <c r="G8" s="71"/>
    </row>
    <row r="9" s="40" customFormat="1" customHeight="1" spans="1:11">
      <c r="A9" s="68" t="s">
        <v>502</v>
      </c>
      <c r="B9" s="69" t="s">
        <v>503</v>
      </c>
      <c r="C9" s="72">
        <v>68.97</v>
      </c>
      <c r="D9" s="72">
        <v>68.97</v>
      </c>
      <c r="E9" s="67"/>
      <c r="F9" s="71"/>
      <c r="G9" s="71"/>
      <c r="K9" s="71"/>
    </row>
    <row r="10" s="40" customFormat="1" customHeight="1" spans="1:8">
      <c r="A10" s="68" t="s">
        <v>504</v>
      </c>
      <c r="B10" s="69" t="s">
        <v>505</v>
      </c>
      <c r="C10" s="72">
        <v>2.79</v>
      </c>
      <c r="D10" s="72">
        <v>2.79</v>
      </c>
      <c r="E10" s="67"/>
      <c r="F10" s="71"/>
      <c r="H10" s="71"/>
    </row>
    <row r="11" s="40" customFormat="1" customHeight="1" spans="1:8">
      <c r="A11" s="68" t="s">
        <v>506</v>
      </c>
      <c r="B11" s="69" t="s">
        <v>507</v>
      </c>
      <c r="C11" s="67"/>
      <c r="D11" s="67"/>
      <c r="E11" s="67"/>
      <c r="F11" s="71"/>
      <c r="H11" s="71"/>
    </row>
    <row r="12" s="40" customFormat="1" customHeight="1" spans="1:8">
      <c r="A12" s="68" t="s">
        <v>508</v>
      </c>
      <c r="B12" s="69" t="s">
        <v>509</v>
      </c>
      <c r="C12" s="67"/>
      <c r="D12" s="67"/>
      <c r="E12" s="67"/>
      <c r="F12" s="71"/>
      <c r="H12" s="71"/>
    </row>
    <row r="13" s="40" customFormat="1" customHeight="1" spans="1:8">
      <c r="A13" s="68" t="s">
        <v>510</v>
      </c>
      <c r="B13" s="69" t="s">
        <v>511</v>
      </c>
      <c r="C13" s="72">
        <v>167.1</v>
      </c>
      <c r="D13" s="72">
        <v>167.1</v>
      </c>
      <c r="E13" s="67"/>
      <c r="F13" s="71"/>
      <c r="G13" s="71"/>
      <c r="H13" s="71"/>
    </row>
    <row r="14" s="40" customFormat="1" customHeight="1" spans="1:10">
      <c r="A14" s="68" t="s">
        <v>512</v>
      </c>
      <c r="B14" s="69" t="s">
        <v>513</v>
      </c>
      <c r="C14" s="72">
        <v>20.99</v>
      </c>
      <c r="D14" s="72">
        <v>20.99</v>
      </c>
      <c r="E14" s="67"/>
      <c r="F14" s="71"/>
      <c r="J14" s="71"/>
    </row>
    <row r="15" s="40" customFormat="1" customHeight="1" spans="1:11">
      <c r="A15" s="68" t="s">
        <v>514</v>
      </c>
      <c r="B15" s="69" t="s">
        <v>515</v>
      </c>
      <c r="C15" s="72">
        <v>10.5</v>
      </c>
      <c r="D15" s="72">
        <v>10.5</v>
      </c>
      <c r="E15" s="67"/>
      <c r="F15" s="71"/>
      <c r="G15" s="71"/>
      <c r="K15" s="71"/>
    </row>
    <row r="16" s="40" customFormat="1" customHeight="1" spans="1:11">
      <c r="A16" s="68" t="s">
        <v>516</v>
      </c>
      <c r="B16" s="69" t="s">
        <v>517</v>
      </c>
      <c r="C16" s="72">
        <v>11.15</v>
      </c>
      <c r="D16" s="72">
        <v>11.15</v>
      </c>
      <c r="E16" s="67"/>
      <c r="F16" s="71"/>
      <c r="G16" s="71"/>
      <c r="H16" s="71"/>
      <c r="K16" s="71"/>
    </row>
    <row r="17" s="40" customFormat="1" customHeight="1" spans="1:11">
      <c r="A17" s="68" t="s">
        <v>518</v>
      </c>
      <c r="B17" s="69" t="s">
        <v>519</v>
      </c>
      <c r="C17" s="67"/>
      <c r="D17" s="67"/>
      <c r="E17" s="67"/>
      <c r="F17" s="71"/>
      <c r="G17" s="71"/>
      <c r="K17" s="71"/>
    </row>
    <row r="18" s="40" customFormat="1" customHeight="1" spans="1:11">
      <c r="A18" s="68" t="s">
        <v>520</v>
      </c>
      <c r="B18" s="69" t="s">
        <v>521</v>
      </c>
      <c r="C18" s="72">
        <v>5.72</v>
      </c>
      <c r="D18" s="72">
        <v>5.72</v>
      </c>
      <c r="E18" s="67"/>
      <c r="F18" s="71"/>
      <c r="G18" s="71"/>
      <c r="K18" s="71"/>
    </row>
    <row r="19" s="40" customFormat="1" customHeight="1" spans="1:11">
      <c r="A19" s="68" t="s">
        <v>522</v>
      </c>
      <c r="B19" s="69" t="s">
        <v>523</v>
      </c>
      <c r="C19" s="72">
        <v>15.75</v>
      </c>
      <c r="D19" s="72">
        <v>15.75</v>
      </c>
      <c r="E19" s="67"/>
      <c r="F19" s="71"/>
      <c r="G19" s="71"/>
      <c r="K19" s="71"/>
    </row>
    <row r="20" s="40" customFormat="1" customHeight="1" spans="1:11">
      <c r="A20" s="68" t="s">
        <v>524</v>
      </c>
      <c r="B20" s="69" t="s">
        <v>525</v>
      </c>
      <c r="C20" s="72">
        <v>5.67</v>
      </c>
      <c r="D20" s="72">
        <v>5.67</v>
      </c>
      <c r="E20" s="67"/>
      <c r="F20" s="71"/>
      <c r="G20" s="71"/>
      <c r="I20" s="71"/>
      <c r="K20" s="71"/>
    </row>
    <row r="21" s="40" customFormat="1" customHeight="1" spans="1:11">
      <c r="A21" s="68" t="s">
        <v>526</v>
      </c>
      <c r="B21" s="69" t="s">
        <v>527</v>
      </c>
      <c r="C21" s="67"/>
      <c r="D21" s="67"/>
      <c r="E21" s="67"/>
      <c r="F21" s="71"/>
      <c r="G21" s="71"/>
      <c r="K21" s="71"/>
    </row>
    <row r="22" s="40" customFormat="1" customHeight="1" spans="1:7">
      <c r="A22" s="68" t="s">
        <v>528</v>
      </c>
      <c r="B22" s="69" t="s">
        <v>529</v>
      </c>
      <c r="C22" s="70">
        <f>SUM(C23:C49)</f>
        <v>58.14</v>
      </c>
      <c r="D22" s="70">
        <f>SUM(D23:D49)</f>
        <v>0</v>
      </c>
      <c r="E22" s="70">
        <f>SUM(E23:E49)</f>
        <v>58.14</v>
      </c>
      <c r="F22" s="71"/>
      <c r="G22" s="71"/>
    </row>
    <row r="23" s="40" customFormat="1" customHeight="1" spans="1:14">
      <c r="A23" s="68" t="s">
        <v>530</v>
      </c>
      <c r="B23" s="73" t="s">
        <v>531</v>
      </c>
      <c r="C23" s="72">
        <v>10</v>
      </c>
      <c r="D23" s="72"/>
      <c r="E23" s="72">
        <v>10</v>
      </c>
      <c r="F23" s="71"/>
      <c r="G23" s="71"/>
      <c r="H23" s="71"/>
      <c r="N23" s="71"/>
    </row>
    <row r="24" s="40" customFormat="1" customHeight="1" spans="1:7">
      <c r="A24" s="68" t="s">
        <v>532</v>
      </c>
      <c r="B24" s="74" t="s">
        <v>533</v>
      </c>
      <c r="C24" s="67"/>
      <c r="D24" s="67"/>
      <c r="E24" s="67"/>
      <c r="F24" s="71"/>
      <c r="G24" s="71"/>
    </row>
    <row r="25" s="40" customFormat="1" customHeight="1" spans="1:10">
      <c r="A25" s="68" t="s">
        <v>534</v>
      </c>
      <c r="B25" s="74" t="s">
        <v>535</v>
      </c>
      <c r="C25" s="67"/>
      <c r="D25" s="67"/>
      <c r="E25" s="67"/>
      <c r="F25" s="71"/>
      <c r="H25" s="71"/>
      <c r="J25" s="71"/>
    </row>
    <row r="26" s="40" customFormat="1" customHeight="1" spans="1:8">
      <c r="A26" s="68" t="s">
        <v>536</v>
      </c>
      <c r="B26" s="74" t="s">
        <v>537</v>
      </c>
      <c r="C26" s="67"/>
      <c r="D26" s="67"/>
      <c r="E26" s="67"/>
      <c r="F26" s="71"/>
      <c r="G26" s="71"/>
      <c r="H26" s="71"/>
    </row>
    <row r="27" s="40" customFormat="1" customHeight="1" spans="1:6">
      <c r="A27" s="68" t="s">
        <v>538</v>
      </c>
      <c r="B27" s="74" t="s">
        <v>539</v>
      </c>
      <c r="C27" s="67"/>
      <c r="D27" s="67"/>
      <c r="E27" s="67"/>
      <c r="F27" s="71"/>
    </row>
    <row r="28" s="40" customFormat="1" customHeight="1" spans="1:12">
      <c r="A28" s="68" t="s">
        <v>540</v>
      </c>
      <c r="B28" s="74" t="s">
        <v>541</v>
      </c>
      <c r="C28" s="67"/>
      <c r="D28" s="67"/>
      <c r="E28" s="67"/>
      <c r="F28" s="71"/>
      <c r="G28" s="71"/>
      <c r="I28" s="71"/>
      <c r="L28" s="71"/>
    </row>
    <row r="29" s="40" customFormat="1" customHeight="1" spans="1:8">
      <c r="A29" s="68" t="s">
        <v>542</v>
      </c>
      <c r="B29" s="74" t="s">
        <v>543</v>
      </c>
      <c r="C29" s="67"/>
      <c r="D29" s="67"/>
      <c r="E29" s="67"/>
      <c r="F29" s="71"/>
      <c r="G29" s="71"/>
      <c r="H29" s="71"/>
    </row>
    <row r="30" s="40" customFormat="1" customHeight="1" spans="1:7">
      <c r="A30" s="68" t="s">
        <v>544</v>
      </c>
      <c r="B30" s="74" t="s">
        <v>545</v>
      </c>
      <c r="C30" s="67"/>
      <c r="D30" s="67"/>
      <c r="E30" s="67"/>
      <c r="F30" s="71"/>
      <c r="G30" s="71"/>
    </row>
    <row r="31" s="40" customFormat="1" customHeight="1" spans="1:7">
      <c r="A31" s="68" t="s">
        <v>546</v>
      </c>
      <c r="B31" s="74" t="s">
        <v>547</v>
      </c>
      <c r="C31" s="67"/>
      <c r="D31" s="67"/>
      <c r="E31" s="67"/>
      <c r="F31" s="71"/>
      <c r="G31" s="71"/>
    </row>
    <row r="32" s="40" customFormat="1" customHeight="1" spans="1:7">
      <c r="A32" s="68" t="s">
        <v>548</v>
      </c>
      <c r="B32" s="73" t="s">
        <v>549</v>
      </c>
      <c r="C32" s="72">
        <v>3</v>
      </c>
      <c r="D32" s="72"/>
      <c r="E32" s="72">
        <v>3</v>
      </c>
      <c r="F32" s="71"/>
      <c r="G32" s="71"/>
    </row>
    <row r="33" s="40" customFormat="1" customHeight="1" spans="1:16">
      <c r="A33" s="68" t="s">
        <v>550</v>
      </c>
      <c r="B33" s="73" t="s">
        <v>551</v>
      </c>
      <c r="C33" s="67"/>
      <c r="D33" s="67"/>
      <c r="E33" s="67"/>
      <c r="F33" s="71"/>
      <c r="G33" s="71"/>
      <c r="P33" s="71"/>
    </row>
    <row r="34" s="40" customFormat="1" customHeight="1" spans="1:11">
      <c r="A34" s="68" t="s">
        <v>552</v>
      </c>
      <c r="B34" s="74" t="s">
        <v>553</v>
      </c>
      <c r="C34" s="67"/>
      <c r="D34" s="67"/>
      <c r="E34" s="67"/>
      <c r="F34" s="71"/>
      <c r="G34" s="71"/>
      <c r="H34" s="71"/>
      <c r="K34" s="71"/>
    </row>
    <row r="35" s="40" customFormat="1" customHeight="1" spans="1:9">
      <c r="A35" s="68" t="s">
        <v>554</v>
      </c>
      <c r="B35" s="74" t="s">
        <v>555</v>
      </c>
      <c r="C35" s="67"/>
      <c r="D35" s="67"/>
      <c r="E35" s="67"/>
      <c r="F35" s="71"/>
      <c r="G35" s="71"/>
      <c r="H35" s="71"/>
      <c r="I35" s="71"/>
    </row>
    <row r="36" s="40" customFormat="1" customHeight="1" spans="1:10">
      <c r="A36" s="68" t="s">
        <v>556</v>
      </c>
      <c r="B36" s="74" t="s">
        <v>557</v>
      </c>
      <c r="C36" s="67"/>
      <c r="D36" s="67"/>
      <c r="E36" s="67"/>
      <c r="F36" s="71"/>
      <c r="G36" s="71"/>
      <c r="H36" s="71"/>
      <c r="I36" s="71"/>
      <c r="J36" s="71"/>
    </row>
    <row r="37" s="40" customFormat="1" customHeight="1" spans="1:8">
      <c r="A37" s="68" t="s">
        <v>558</v>
      </c>
      <c r="B37" s="74" t="s">
        <v>559</v>
      </c>
      <c r="C37" s="72">
        <v>1.97</v>
      </c>
      <c r="D37" s="72"/>
      <c r="E37" s="72">
        <v>1.97</v>
      </c>
      <c r="F37" s="71"/>
      <c r="G37" s="71"/>
      <c r="H37" s="71"/>
    </row>
    <row r="38" s="40" customFormat="1" customHeight="1" spans="1:9">
      <c r="A38" s="68" t="s">
        <v>560</v>
      </c>
      <c r="B38" s="74" t="s">
        <v>561</v>
      </c>
      <c r="C38" s="67"/>
      <c r="D38" s="67"/>
      <c r="E38" s="67"/>
      <c r="F38" s="71"/>
      <c r="I38" s="71"/>
    </row>
    <row r="39" s="40" customFormat="1" customHeight="1" spans="1:8">
      <c r="A39" s="68" t="s">
        <v>562</v>
      </c>
      <c r="B39" s="74" t="s">
        <v>563</v>
      </c>
      <c r="C39" s="67"/>
      <c r="D39" s="67"/>
      <c r="E39" s="67"/>
      <c r="F39" s="71"/>
      <c r="G39" s="71"/>
      <c r="H39" s="71"/>
    </row>
    <row r="40" s="40" customFormat="1" customHeight="1" spans="1:8">
      <c r="A40" s="68" t="s">
        <v>564</v>
      </c>
      <c r="B40" s="74" t="s">
        <v>565</v>
      </c>
      <c r="C40" s="67"/>
      <c r="D40" s="67"/>
      <c r="E40" s="67"/>
      <c r="F40" s="71"/>
      <c r="G40" s="71"/>
      <c r="H40" s="71"/>
    </row>
    <row r="41" s="40" customFormat="1" customHeight="1" spans="1:8">
      <c r="A41" s="68" t="s">
        <v>566</v>
      </c>
      <c r="B41" s="74" t="s">
        <v>567</v>
      </c>
      <c r="C41" s="67"/>
      <c r="D41" s="67"/>
      <c r="E41" s="67"/>
      <c r="F41" s="71"/>
      <c r="G41" s="71"/>
      <c r="H41" s="71"/>
    </row>
    <row r="42" s="40" customFormat="1" customHeight="1" spans="1:19">
      <c r="A42" s="68" t="s">
        <v>568</v>
      </c>
      <c r="B42" s="74" t="s">
        <v>569</v>
      </c>
      <c r="C42" s="67"/>
      <c r="D42" s="67"/>
      <c r="E42" s="67"/>
      <c r="F42" s="71"/>
      <c r="G42" s="71"/>
      <c r="J42" s="71"/>
      <c r="S42" s="71"/>
    </row>
    <row r="43" s="40" customFormat="1" customHeight="1" spans="1:7">
      <c r="A43" s="68" t="s">
        <v>570</v>
      </c>
      <c r="B43" s="74" t="s">
        <v>571</v>
      </c>
      <c r="C43" s="67"/>
      <c r="D43" s="67"/>
      <c r="E43" s="67"/>
      <c r="F43" s="71"/>
      <c r="G43" s="71"/>
    </row>
    <row r="44" s="40" customFormat="1" customHeight="1" spans="1:9">
      <c r="A44" s="68" t="s">
        <v>572</v>
      </c>
      <c r="B44" s="73" t="s">
        <v>573</v>
      </c>
      <c r="C44" s="72">
        <v>15.57</v>
      </c>
      <c r="D44" s="72"/>
      <c r="E44" s="72">
        <v>15.57</v>
      </c>
      <c r="F44" s="71"/>
      <c r="G44" s="71"/>
      <c r="H44" s="71"/>
      <c r="I44" s="71"/>
    </row>
    <row r="45" s="40" customFormat="1" customHeight="1" spans="1:7">
      <c r="A45" s="68" t="s">
        <v>574</v>
      </c>
      <c r="B45" s="74" t="s">
        <v>575</v>
      </c>
      <c r="C45" s="75">
        <v>3.94</v>
      </c>
      <c r="D45" s="75"/>
      <c r="E45" s="75">
        <v>3.94</v>
      </c>
      <c r="F45" s="71"/>
      <c r="G45" s="71"/>
    </row>
    <row r="46" s="40" customFormat="1" customHeight="1" spans="1:16">
      <c r="A46" s="68" t="s">
        <v>576</v>
      </c>
      <c r="B46" s="74" t="s">
        <v>577</v>
      </c>
      <c r="C46" s="76"/>
      <c r="D46" s="76"/>
      <c r="E46" s="76"/>
      <c r="F46" s="71"/>
      <c r="G46" s="71"/>
      <c r="I46" s="71"/>
      <c r="P46" s="71"/>
    </row>
    <row r="47" s="40" customFormat="1" customHeight="1" spans="1:16">
      <c r="A47" s="68" t="s">
        <v>578</v>
      </c>
      <c r="B47" s="74" t="s">
        <v>579</v>
      </c>
      <c r="C47" s="77">
        <v>4.8</v>
      </c>
      <c r="D47" s="77"/>
      <c r="E47" s="77">
        <v>4.8</v>
      </c>
      <c r="F47" s="71"/>
      <c r="G47" s="71"/>
      <c r="H47" s="71"/>
      <c r="P47" s="71"/>
    </row>
    <row r="48" s="40" customFormat="1" customHeight="1" spans="1:10">
      <c r="A48" s="68" t="s">
        <v>580</v>
      </c>
      <c r="B48" s="74" t="s">
        <v>581</v>
      </c>
      <c r="C48" s="67"/>
      <c r="D48" s="67"/>
      <c r="E48" s="67"/>
      <c r="F48" s="71"/>
      <c r="G48" s="71"/>
      <c r="H48" s="71"/>
      <c r="J48" s="71"/>
    </row>
    <row r="49" s="40" customFormat="1" customHeight="1" spans="1:9">
      <c r="A49" s="68" t="s">
        <v>582</v>
      </c>
      <c r="B49" s="74" t="s">
        <v>583</v>
      </c>
      <c r="C49" s="72">
        <v>18.86</v>
      </c>
      <c r="D49" s="72"/>
      <c r="E49" s="72">
        <v>18.86</v>
      </c>
      <c r="F49" s="71"/>
      <c r="G49" s="71"/>
      <c r="H49" s="71"/>
      <c r="I49" s="71"/>
    </row>
    <row r="50" s="40" customFormat="1" customHeight="1" spans="1:8">
      <c r="A50" s="68" t="s">
        <v>584</v>
      </c>
      <c r="B50" s="69" t="s">
        <v>585</v>
      </c>
      <c r="C50" s="70">
        <f>SUM(C51:C53)</f>
        <v>3.01</v>
      </c>
      <c r="D50" s="70">
        <f>SUM(D51:D53)</f>
        <v>3.01</v>
      </c>
      <c r="E50" s="70">
        <f>SUM(E51:E53)</f>
        <v>0</v>
      </c>
      <c r="F50" s="71"/>
      <c r="H50" s="71"/>
    </row>
    <row r="51" s="40" customFormat="1" customHeight="1" spans="1:7">
      <c r="A51" s="68" t="s">
        <v>586</v>
      </c>
      <c r="B51" s="74" t="s">
        <v>587</v>
      </c>
      <c r="C51" s="72">
        <v>2.66</v>
      </c>
      <c r="D51" s="72">
        <v>2.66</v>
      </c>
      <c r="E51" s="67"/>
      <c r="F51" s="71"/>
      <c r="G51" s="71"/>
    </row>
    <row r="52" s="40" customFormat="1" customHeight="1" spans="1:10">
      <c r="A52" s="68" t="s">
        <v>588</v>
      </c>
      <c r="B52" s="74" t="s">
        <v>589</v>
      </c>
      <c r="C52" s="67"/>
      <c r="D52" s="67"/>
      <c r="E52" s="67"/>
      <c r="F52" s="71"/>
      <c r="G52" s="71"/>
      <c r="I52" s="71"/>
      <c r="J52" s="71"/>
    </row>
    <row r="53" s="40" customFormat="1" customHeight="1" spans="1:8">
      <c r="A53" s="68" t="s">
        <v>590</v>
      </c>
      <c r="B53" s="74" t="s">
        <v>525</v>
      </c>
      <c r="C53" s="72">
        <v>0.35</v>
      </c>
      <c r="D53" s="72">
        <v>0.35</v>
      </c>
      <c r="E53" s="67"/>
      <c r="F53" s="71"/>
      <c r="G53" s="71"/>
      <c r="H53" s="71"/>
    </row>
    <row r="54" s="40" customFormat="1" customHeight="1" spans="1:7">
      <c r="A54" s="68" t="s">
        <v>591</v>
      </c>
      <c r="B54" s="74" t="s">
        <v>592</v>
      </c>
      <c r="C54" s="67"/>
      <c r="D54" s="67"/>
      <c r="E54" s="67"/>
      <c r="F54" s="71"/>
      <c r="G54" s="71"/>
    </row>
    <row r="55" s="40" customFormat="1" customHeight="1" spans="1:7">
      <c r="A55" s="68" t="s">
        <v>593</v>
      </c>
      <c r="B55" s="74" t="s">
        <v>594</v>
      </c>
      <c r="C55" s="67"/>
      <c r="D55" s="67"/>
      <c r="E55" s="67"/>
      <c r="F55" s="71"/>
      <c r="G55" s="71"/>
    </row>
    <row r="56" s="40" customFormat="1" customHeight="1" spans="1:7">
      <c r="A56" s="68" t="s">
        <v>595</v>
      </c>
      <c r="B56" s="74" t="s">
        <v>596</v>
      </c>
      <c r="C56" s="67"/>
      <c r="D56" s="67"/>
      <c r="E56" s="67"/>
      <c r="F56" s="71"/>
      <c r="G56" s="71"/>
    </row>
    <row r="57" s="40" customFormat="1" customHeight="1" spans="1:6">
      <c r="A57" s="68" t="s">
        <v>597</v>
      </c>
      <c r="B57" s="74" t="s">
        <v>598</v>
      </c>
      <c r="C57" s="67"/>
      <c r="D57" s="67"/>
      <c r="E57" s="67"/>
      <c r="F57" s="71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:L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599</v>
      </c>
      <c r="L1" s="52"/>
    </row>
    <row r="2" s="36" customFormat="1" ht="42" customHeight="1" spans="1:12">
      <c r="A2" s="37" t="s">
        <v>600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457</v>
      </c>
      <c r="B5" s="41"/>
      <c r="C5" s="41"/>
      <c r="D5" s="41"/>
      <c r="E5" s="41"/>
      <c r="F5" s="42"/>
      <c r="G5" s="41" t="s">
        <v>458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601</v>
      </c>
      <c r="C6" s="43" t="s">
        <v>602</v>
      </c>
      <c r="D6" s="43"/>
      <c r="E6" s="43"/>
      <c r="F6" s="44" t="s">
        <v>603</v>
      </c>
      <c r="G6" s="45" t="s">
        <v>348</v>
      </c>
      <c r="H6" s="46" t="s">
        <v>601</v>
      </c>
      <c r="I6" s="43" t="s">
        <v>602</v>
      </c>
      <c r="J6" s="43"/>
      <c r="K6" s="54"/>
      <c r="L6" s="43" t="s">
        <v>603</v>
      </c>
    </row>
    <row r="7" ht="33.75" customHeight="1" spans="1:12">
      <c r="A7" s="47"/>
      <c r="B7" s="8"/>
      <c r="C7" s="48" t="s">
        <v>459</v>
      </c>
      <c r="D7" s="13" t="s">
        <v>604</v>
      </c>
      <c r="E7" s="13" t="s">
        <v>605</v>
      </c>
      <c r="F7" s="47"/>
      <c r="G7" s="49"/>
      <c r="H7" s="8"/>
      <c r="I7" s="55" t="s">
        <v>459</v>
      </c>
      <c r="J7" s="13" t="s">
        <v>604</v>
      </c>
      <c r="K7" s="56" t="s">
        <v>605</v>
      </c>
      <c r="L7" s="47"/>
    </row>
    <row r="8" ht="21" customHeight="1" spans="1:12">
      <c r="A8" s="50"/>
      <c r="B8" s="50"/>
      <c r="C8" s="50"/>
      <c r="D8" s="50"/>
      <c r="E8" s="50"/>
      <c r="F8" s="50"/>
      <c r="G8" s="51">
        <v>1</v>
      </c>
      <c r="H8" s="51"/>
      <c r="I8" s="51"/>
      <c r="J8" s="51"/>
      <c r="K8" s="51"/>
      <c r="L8" s="51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8" sqref="A8:B1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606</v>
      </c>
      <c r="E1" s="18"/>
    </row>
    <row r="2" s="14" customFormat="1" ht="42.75" customHeight="1" spans="1:8">
      <c r="A2" s="19" t="s">
        <v>607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608</v>
      </c>
      <c r="B5" s="25" t="s">
        <v>609</v>
      </c>
      <c r="C5" s="25" t="s">
        <v>610</v>
      </c>
      <c r="D5" s="26" t="s">
        <v>611</v>
      </c>
      <c r="E5" s="26" t="s">
        <v>612</v>
      </c>
      <c r="F5" s="26"/>
      <c r="G5" s="26"/>
      <c r="H5" s="26" t="s">
        <v>613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400</v>
      </c>
      <c r="G6" s="26" t="s">
        <v>401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614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2024-02-28T03:15:00Z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