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9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'4-财政拨款收支总表'!$A$1:$G$21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<sst xmlns="http://schemas.openxmlformats.org/spreadsheetml/2006/main" count="1512" uniqueCount="662">
  <si>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</si>
  <si>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</si>
  <si>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</si>
  <si>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</si>
  <si>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</si>
  <si>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</si>
  <si>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</si>
  <si>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</si>
  <si>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</si>
  <si>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</si>
  <si>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</si>
  <si>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</si>
  <si>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</si>
  <si>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</si>
  <si>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</si>
  <si>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</si>
  <si>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</si>
  <si>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</si>
  <si>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</si>
  <si>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</si>
  <si>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</si>
  <si>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</si>
  <si>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</si>
  <si>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</si>
  <si>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</si>
  <si>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</si>
  <si>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</si>
  <si>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</si>
  <si>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</si>
  <si>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</si>
  <si>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</si>
  <si>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</si>
  <si>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</si>
  <si>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</si>
  <si>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</si>
  <si>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</si>
  <si>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</si>
  <si>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</si>
  <si>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</si>
  <si>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</si>
  <si>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</si>
  <si>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</si>
  <si>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</si>
  <si>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</si>
  <si>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</si>
  <si>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</si>
  <si>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</si>
  <si>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</si>
  <si>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</si>
  <si>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</si>
  <si>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</si>
  <si>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</si>
  <si>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</si>
  <si>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</si>
  <si>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</si>
  <si>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</si>
  <si>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</si>
  <si>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</si>
  <si>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</si>
  <si>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</si>
  <si>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</si>
  <si>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</si>
  <si>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</si>
  <si>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</si>
  <si>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</si>
  <si>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</si>
  <si>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</si>
  <si>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</si>
  <si>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</si>
  <si>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</si>
  <si>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</si>
  <si>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</si>
  <si>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</si>
  <si>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</si>
  <si>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</si>
  <si>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</si>
  <si>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</si>
  <si>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</si>
  <si>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</si>
  <si>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</si>
  <si>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</si>
  <si>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</si>
  <si>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</si>
  <si>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</si>
  <si>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</si>
  <si>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</si>
  <si>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</si>
  <si>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</si>
  <si>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</si>
  <si>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</si>
  <si>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</si>
  <si>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</si>
  <si>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</si>
  <si>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</si>
  <si>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</si>
  <si>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</si>
  <si>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</si>
  <si>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</si>
  <si>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</si>
  <si>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</si>
  <si>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</si>
  <si>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</si>
  <si>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</si>
  <si>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</si>
  <si>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</si>
  <si>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</si>
  <si>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</si>
  <si>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</si>
  <si>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</si>
  <si>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</si>
  <si>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</si>
  <si>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</si>
  <si>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</si>
  <si>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</si>
  <si>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</si>
  <si>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</si>
  <si>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</si>
  <si>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</si>
  <si>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</si>
  <si>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</si>
  <si>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</si>
  <si>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</si>
  <si>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</si>
  <si>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</si>
  <si>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</si>
  <si>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</si>
  <si>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</si>
  <si>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</si>
  <si>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</si>
  <si>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</si>
  <si>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</si>
  <si>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</si>
  <si>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</si>
  <si>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</si>
  <si>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</si>
  <si>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</si>
  <si>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</si>
  <si>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</si>
  <si>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</si>
  <si>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</si>
  <si>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</si>
  <si>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</si>
  <si>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</si>
  <si>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</si>
  <si>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</si>
  <si>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</si>
  <si>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</si>
  <si>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</si>
  <si>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</si>
  <si>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</si>
  <si>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</si>
  <si>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</si>
  <si>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</si>
  <si>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</si>
  <si>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</si>
  <si>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</si>
  <si>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</si>
  <si>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</si>
  <si>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</si>
  <si>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</si>
  <si>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</si>
  <si>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</si>
  <si>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</si>
  <si>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</si>
  <si>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</si>
  <si>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</si>
  <si>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</si>
  <si>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</si>
  <si>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</si>
  <si>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</si>
  <si>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</si>
  <si>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</si>
  <si>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</si>
  <si>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</si>
  <si>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</si>
  <si>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</si>
  <si>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</si>
  <si>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</si>
  <si>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</si>
  <si>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</si>
  <si>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</si>
  <si>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</si>
  <si>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</si>
  <si>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</si>
  <si>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</si>
  <si>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</si>
  <si>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</si>
  <si>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</si>
  <si>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</si>
  <si>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</si>
  <si>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</si>
  <si>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</si>
  <si>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</si>
  <si>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</si>
  <si>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</si>
  <si>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</si>
  <si>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</si>
  <si>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</si>
  <si>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</si>
  <si>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</si>
  <si>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</si>
  <si>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</si>
  <si>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</si>
  <si>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</si>
  <si>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</si>
  <si>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</si>
  <si>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</si>
  <si>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</si>
  <si>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</si>
  <si>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</si>
  <si>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</si>
  <si>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</si>
  <si>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</si>
  <si>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</si>
  <si>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</si>
  <si>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</si>
  <si>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</si>
  <si>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</si>
  <si>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</si>
  <si>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</si>
  <si>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</si>
  <si>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</si>
  <si>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</si>
  <si>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</si>
  <si>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</si>
  <si>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</si>
  <si>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</si>
  <si>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</si>
  <si>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</si>
  <si>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</si>
  <si>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</si>
  <si>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</si>
  <si>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</si>
  <si>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</si>
  <si>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</si>
  <si>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</si>
  <si>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</si>
  <si>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</si>
  <si>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</si>
  <si>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</si>
  <si>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</si>
  <si>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</si>
  <si>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</si>
  <si>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</si>
  <si>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</si>
  <si>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</si>
  <si>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</si>
  <si>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</si>
  <si>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</si>
  <si>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</si>
  <si>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</si>
  <si>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</si>
  <si>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</si>
  <si>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</si>
  <si>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</si>
  <si>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</si>
  <si>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</si>
  <si>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</si>
  <si>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</si>
  <si>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</si>
  <si>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</si>
  <si>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</si>
  <si>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</si>
  <si>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</si>
  <si>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</si>
  <si>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</si>
  <si>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</si>
  <si>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</si>
  <si>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</si>
  <si>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</si>
  <si>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</si>
  <si>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</si>
  <si>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</si>
  <si>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</si>
  <si>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</si>
  <si>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</si>
  <si>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</si>
  <si>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</si>
  <si>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</si>
  <si>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</si>
  <si>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</si>
  <si>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</si>
  <si>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</si>
  <si>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</si>
  <si>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</si>
  <si>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</si>
  <si>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</si>
  <si>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</si>
  <si>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</si>
  <si>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</si>
  <si>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</si>
  <si>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</si>
  <si>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</si>
  <si>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</si>
  <si>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</si>
  <si>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</si>
  <si>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</si>
  <si>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</si>
  <si>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</si>
  <si>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</si>
  <si>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</si>
  <si>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</si>
  <si>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</si>
  <si>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</si>
  <si>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</si>
  <si>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</si>
  <si>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</si>
  <si>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</si>
  <si>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</si>
  <si>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</si>
  <si>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</si>
  <si>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</si>
  <si>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重庆市江津区经济和信息化委员会2024年收支总表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</si>
  <si>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</si>
  <si>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</si>
  <si>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</si>
  <si>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</si>
  <si>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</si>
  <si>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</si>
  <si>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</si>
  <si>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</si>
  <si>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</si>
  <si>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</si>
  <si>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</si>
  <si>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</si>
  <si>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</si>
  <si>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</si>
  <si>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</si>
  <si>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</si>
  <si>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</si>
  <si>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</si>
  <si>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</si>
  <si>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</si>
  <si>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</si>
  <si>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</si>
  <si>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</si>
  <si>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</si>
  <si>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</si>
  <si>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</si>
  <si>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</si>
  <si>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</si>
  <si>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</si>
  <si>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</si>
  <si>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</si>
  <si>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</si>
  <si>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</si>
  <si>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重庆市江津区经济和信息化委员会2024年收入总表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</si>
  <si>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</si>
  <si>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</si>
  <si>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</si>
  <si>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</si>
  <si>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</si>
  <si>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</si>
  <si>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</si>
  <si>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</si>
  <si>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</si>
  <si>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</si>
  <si>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</si>
  <si>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</si>
  <si>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</si>
  <si>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</si>
  <si>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</si>
  <si>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</si>
  <si>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</si>
  <si>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</si>
  <si>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</si>
  <si>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</si>
  <si>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</si>
  <si>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</si>
  <si>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</si>
  <si>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</si>
  <si>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</si>
  <si>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</si>
  <si>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</si>
  <si>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</si>
  <si>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</si>
  <si>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</si>
  <si>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</si>
  <si>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</si>
  <si>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</si>
  <si>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</si>
  <si>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</si>
  <si>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</si>
  <si>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</si>
  <si>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</si>
  <si>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</si>
  <si>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</si>
  <si>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</si>
  <si>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</si>
  <si>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</si>
  <si>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215</t>
  </si>
  <si>
    <t>资源勘探工业信息等支出</t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</si>
  <si>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</si>
  <si>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</si>
  <si>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</si>
  <si>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</si>
  <si>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2150502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</si>
  <si>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</si>
  <si>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</si>
  <si>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</si>
  <si>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r>
      <rPr>
        <sz val="9"/>
        <color rgb="FF000000"/>
        <rFont val="方正仿宋_GBK"/>
        <charset val="134"/>
      </rPr>
      <t> 21508</t>
    </r>
  </si>
  <si>
    <r>
      <rPr>
        <sz val="9"/>
        <color rgb="FF000000"/>
        <rFont val="方正仿宋_GBK"/>
        <charset val="134"/>
      </rPr>
      <t> 支持中小企业发展和管理支出</t>
    </r>
  </si>
  <si>
    <r>
      <rPr>
        <sz val="9"/>
        <color rgb="FF000000"/>
        <rFont val="方正仿宋_GBK"/>
        <charset val="134"/>
      </rPr>
      <t>  2150805</t>
    </r>
  </si>
  <si>
    <r>
      <rPr>
        <sz val="9"/>
        <color rgb="FF000000"/>
        <rFont val="方正仿宋_GBK"/>
        <charset val="134"/>
      </rPr>
      <t>  中小企业发展专项</t>
    </r>
  </si>
  <si>
    <t>221</t>
  </si>
  <si>
    <t>住房保障支出</t>
  </si>
  <si>
    <t>保障性安居工程支出</t>
  </si>
  <si>
    <t>其他保障性安居工程支出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</si>
  <si>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</si>
  <si>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</si>
  <si>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</si>
  <si>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</si>
  <si>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</si>
  <si>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重庆市江津区经济和信息化委员会2024年支出总表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</si>
  <si>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</si>
  <si>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</si>
  <si>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</si>
  <si>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</si>
  <si>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</si>
  <si>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20508</t>
    </r>
  </si>
  <si>
    <r>
      <rPr>
        <sz val="12"/>
        <rFont val="方正仿宋_GBK"/>
        <charset val="134"/>
      </rPr>
      <t> 进修及培训</t>
    </r>
  </si>
  <si>
    <r>
      <rPr>
        <sz val="12"/>
        <rFont val="方正仿宋_GBK"/>
        <charset val="134"/>
      </rPr>
      <t>  2050803</t>
    </r>
  </si>
  <si>
    <r>
      <rPr>
        <sz val="12"/>
        <rFont val="方正仿宋_GBK"/>
        <charset val="134"/>
      </rPr>
      <t>  培训支出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</si>
  <si>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</si>
  <si>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</si>
  <si>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</si>
  <si>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</si>
  <si>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</si>
  <si>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</si>
  <si>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</si>
  <si>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</si>
  <si>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</si>
  <si>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</si>
  <si>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</si>
  <si>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</si>
  <si>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</si>
  <si>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</si>
  <si>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</si>
  <si>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</si>
  <si>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2101103</t>
    </r>
  </si>
  <si>
    <r>
      <rPr>
        <sz val="12"/>
        <rFont val="方正仿宋_GBK"/>
        <charset val="134"/>
      </rPr>
      <t>  公务员医疗补助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</si>
  <si>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</si>
  <si>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</si>
  <si>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21505</t>
    </r>
  </si>
  <si>
    <r>
      <rPr>
        <sz val="12"/>
        <rFont val="方正仿宋_GBK"/>
        <charset val="134"/>
      </rPr>
      <t> 工业和信息产业监管</t>
    </r>
  </si>
  <si>
    <r>
      <rPr>
        <sz val="12"/>
        <rFont val="方正仿宋_GBK"/>
        <charset val="134"/>
      </rPr>
      <t>  2150501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</si>
  <si>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</si>
  <si>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2150502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</si>
  <si>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</si>
  <si>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2150599</t>
    </r>
  </si>
  <si>
    <r>
      <rPr>
        <sz val="12"/>
        <rFont val="方正仿宋_GBK"/>
        <charset val="134"/>
      </rPr>
      <t>  其他工业和信息产业监管支出</t>
    </r>
  </si>
  <si>
    <r>
      <rPr>
        <sz val="12"/>
        <rFont val="方正仿宋_GBK"/>
        <charset val="134"/>
      </rPr>
      <t> 21508</t>
    </r>
  </si>
  <si>
    <r>
      <rPr>
        <sz val="12"/>
        <rFont val="方正仿宋_GBK"/>
        <charset val="134"/>
      </rPr>
      <t> 支持中小企业发展和管理支出</t>
    </r>
  </si>
  <si>
    <r>
      <rPr>
        <sz val="12"/>
        <rFont val="方正仿宋_GBK"/>
        <charset val="134"/>
      </rPr>
      <t>  2150805</t>
    </r>
  </si>
  <si>
    <r>
      <rPr>
        <sz val="12"/>
        <rFont val="方正仿宋_GBK"/>
        <charset val="134"/>
      </rPr>
      <t>  中小企业发展专项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</si>
  <si>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</si>
  <si>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</si>
  <si>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</si>
  <si>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</si>
  <si>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</si>
  <si>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重庆市江津区经济和信息化委员会2024年财政拨款收支总表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</si>
  <si>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</si>
  <si>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</si>
  <si>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</si>
  <si>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</si>
  <si>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</si>
  <si>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</si>
  <si>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</si>
  <si>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</si>
  <si>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</si>
  <si>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</si>
  <si>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</si>
  <si>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</si>
  <si>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</si>
  <si>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</si>
  <si>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</si>
  <si>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社会保障和就业支出</t>
  </si>
  <si>
    <t xml:space="preserve">   卫生健康支出</t>
  </si>
  <si>
    <t xml:space="preserve">   资源勘探工业信息等支出</t>
  </si>
  <si>
    <t xml:space="preserve">   住房保障支出</t>
  </si>
  <si>
    <t>二、结转下年</t>
  </si>
  <si>
    <t>表5</t>
  </si>
  <si>
    <t>重庆市江津区经济和信息化委员会2024年一般公共预算财政拨款支出预算表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</si>
  <si>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</si>
  <si>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</si>
  <si>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</si>
  <si>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</si>
  <si>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</si>
  <si>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</si>
  <si>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</si>
  <si>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</si>
  <si>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</si>
  <si>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</si>
  <si>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</si>
  <si>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</si>
  <si>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</si>
  <si>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</si>
  <si>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</si>
  <si>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20899</t>
    </r>
  </si>
  <si>
    <r>
      <rPr>
        <sz val="10"/>
        <color rgb="FF000000"/>
        <rFont val="方正仿宋_GBK"/>
        <charset val="134"/>
      </rPr>
      <t> 其他社会保障和就业支出</t>
    </r>
  </si>
  <si>
    <r>
      <rPr>
        <sz val="10"/>
        <color rgb="FF000000"/>
        <rFont val="方正仿宋_GBK"/>
        <charset val="134"/>
      </rPr>
      <t>  2089999</t>
    </r>
  </si>
  <si>
    <r>
      <rPr>
        <sz val="10"/>
        <color rgb="FF000000"/>
        <rFont val="方正仿宋_GBK"/>
        <charset val="134"/>
      </rPr>
      <t>  其他社会保障和就业支出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</si>
  <si>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</si>
  <si>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</si>
  <si>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</si>
  <si>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</si>
  <si>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</si>
  <si>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</si>
  <si>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</si>
  <si>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</si>
  <si>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城乡社区支出</t>
  </si>
  <si>
    <t>其他城乡社区支出</t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</si>
  <si>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</si>
  <si>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</si>
  <si>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</si>
  <si>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</si>
  <si>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2150502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</si>
  <si>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</si>
  <si>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</si>
  <si>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</si>
  <si>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r>
      <rPr>
        <sz val="10"/>
        <color rgb="FF000000"/>
        <rFont val="方正仿宋_GBK"/>
        <charset val="134"/>
      </rPr>
      <t> 21508</t>
    </r>
  </si>
  <si>
    <r>
      <rPr>
        <sz val="10"/>
        <color rgb="FF000000"/>
        <rFont val="方正仿宋_GBK"/>
        <charset val="134"/>
      </rPr>
      <t> 支持中小企业发展和管理支出</t>
    </r>
  </si>
  <si>
    <r>
      <rPr>
        <sz val="10"/>
        <color rgb="FF000000"/>
        <rFont val="方正仿宋_GBK"/>
        <charset val="134"/>
      </rPr>
      <t>  2150805</t>
    </r>
  </si>
  <si>
    <r>
      <rPr>
        <sz val="10"/>
        <color rgb="FF000000"/>
        <rFont val="方正仿宋_GBK"/>
        <charset val="134"/>
      </rPr>
      <t>  中小企业发展专项</t>
    </r>
  </si>
  <si>
    <r>
      <rPr>
        <sz val="10"/>
        <color rgb="FF000000"/>
        <rFont val="方正仿宋_GBK"/>
        <charset val="134"/>
      </rPr>
      <t> 21599</t>
    </r>
  </si>
  <si>
    <r>
      <rPr>
        <sz val="10"/>
        <color rgb="FF000000"/>
        <rFont val="方正仿宋_GBK"/>
        <charset val="134"/>
      </rPr>
      <t> 其他资源勘探工业信息等支出</t>
    </r>
  </si>
  <si>
    <r>
      <rPr>
        <sz val="10"/>
        <color rgb="FF000000"/>
        <rFont val="方正仿宋_GBK"/>
        <charset val="134"/>
      </rPr>
      <t>  2159999</t>
    </r>
  </si>
  <si>
    <r>
      <rPr>
        <sz val="10"/>
        <color rgb="FF000000"/>
        <rFont val="方正仿宋_GBK"/>
        <charset val="134"/>
      </rPr>
      <t>  其他资源勘探工业信息等支出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</si>
  <si>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</si>
  <si>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</si>
  <si>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</si>
  <si>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</si>
  <si>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</si>
  <si>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重庆市江津区经济和信息化委员会2024年一般公共预算财政拨款基本支出预算表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</si>
  <si>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</si>
  <si>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</si>
  <si>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</si>
  <si>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</si>
  <si>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</si>
  <si>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</si>
  <si>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</si>
  <si>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</si>
  <si>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</si>
  <si>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</si>
  <si>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</si>
  <si>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</si>
  <si>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</si>
  <si>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</si>
  <si>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</si>
  <si>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</si>
  <si>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</si>
  <si>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</si>
  <si>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</si>
  <si>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</si>
  <si>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</si>
  <si>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</si>
  <si>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</si>
  <si>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</si>
  <si>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</si>
  <si>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</si>
  <si>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</si>
  <si>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</si>
  <si>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</si>
  <si>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</si>
  <si>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</si>
  <si>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</si>
  <si>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</si>
  <si>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</si>
  <si>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</si>
  <si>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</si>
  <si>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</si>
  <si>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</si>
  <si>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</si>
  <si>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</si>
  <si>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</si>
  <si>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</si>
  <si>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</si>
  <si>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</si>
  <si>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</si>
  <si>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</si>
  <si>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</si>
  <si>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</si>
  <si>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</si>
  <si>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</si>
  <si>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</si>
  <si>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</si>
  <si>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</si>
  <si>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</si>
  <si>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</si>
  <si>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</si>
  <si>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</si>
  <si>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</si>
  <si>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</si>
  <si>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</si>
  <si>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</si>
  <si>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</si>
  <si>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</si>
  <si>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</si>
  <si>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</si>
  <si>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</si>
  <si>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</si>
  <si>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</si>
  <si>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</si>
  <si>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</si>
  <si>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</si>
  <si>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</si>
  <si>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</si>
  <si>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</si>
  <si>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</si>
  <si>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</si>
  <si>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</si>
  <si>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</si>
  <si>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</si>
  <si>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</si>
  <si>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</si>
  <si>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</si>
  <si>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</si>
  <si>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</si>
  <si>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</si>
  <si>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</si>
  <si>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</si>
  <si>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</si>
  <si>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</si>
  <si>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</si>
  <si>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</si>
  <si>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</si>
  <si>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</si>
  <si>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</si>
  <si>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</si>
  <si>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</si>
  <si>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</si>
  <si>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</si>
  <si>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</si>
  <si>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</si>
  <si>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</si>
  <si>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</si>
  <si>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</si>
  <si>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</si>
  <si>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</si>
  <si>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重庆市江津区经济和信息化委员会2024年一般公共预算“三公”经费支出表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</si>
  <si>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</si>
  <si>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</si>
  <si>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</si>
  <si>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</si>
  <si>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</si>
  <si>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</si>
  <si>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重庆市江津区经济和信息化委员会2024年政府性基金预算收入支出预算表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</si>
  <si>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</si>
  <si>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</si>
  <si>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</si>
  <si>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</si>
  <si>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</si>
  <si>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</si>
  <si>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</si>
  <si>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</si>
  <si>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重庆市江津区经济和信息化委员会2024年国有资本经营预算收入支出预算表</t>
  </si>
  <si>
    <t>（备注：本单位无国有资本经营收支，故此表无数据。）</t>
  </si>
  <si>
    <t>表10</t>
  </si>
  <si>
    <t>重庆市江津区经济和信息化委员会2024年政府采购预算明细表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</si>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</sst>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3" applyNumberFormat="0" applyAlignment="0" applyProtection="0">
      <alignment vertical="center"/>
    </xf>
    <xf numFmtId="0" fontId="43" fillId="5" borderId="24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6" borderId="25" applyNumberFormat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9" fillId="0" borderId="0"/>
    <xf numFmtId="0" fontId="53" fillId="0" borderId="0"/>
    <xf numFmtId="0" fontId="9" fillId="0" borderId="0"/>
    <xf numFmtId="0" fontId="9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4" fontId="7" fillId="0" borderId="5" xfId="0" applyNumberFormat="1" applyFont="1" applyFill="1" applyBorder="1" applyAlignment="1">
      <alignment horizontal="right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1" xfId="49" applyFont="1" applyFill="1" applyBorder="1" applyAlignment="1">
      <alignment vertical="center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10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8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0" fontId="17" fillId="0" borderId="0" xfId="52" applyFont="1" applyFill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3" fillId="0" borderId="1" xfId="52" applyFont="1" applyFill="1" applyBorder="1" applyAlignment="1">
      <alignment vertical="center"/>
    </xf>
    <xf numFmtId="0" fontId="13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vertical="center" wrapText="1"/>
    </xf>
    <xf numFmtId="4" fontId="21" fillId="0" borderId="5" xfId="0" applyNumberFormat="1" applyFont="1" applyFill="1" applyBorder="1" applyAlignment="1">
      <alignment horizontal="right" vertical="center" wrapText="1"/>
    </xf>
    <xf numFmtId="0" fontId="17" fillId="0" borderId="0" xfId="51" applyFont="1"/>
    <xf numFmtId="0" fontId="18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7" xfId="51" applyNumberFormat="1" applyFont="1" applyFill="1" applyBorder="1" applyAlignment="1" applyProtection="1">
      <alignment horizontal="center" vertical="center" wrapText="1"/>
    </xf>
    <xf numFmtId="0" fontId="14" fillId="0" borderId="7" xfId="51" applyFont="1" applyBorder="1" applyAlignment="1">
      <alignment horizontal="left" vertical="center"/>
    </xf>
    <xf numFmtId="4" fontId="14" fillId="0" borderId="6" xfId="51" applyNumberFormat="1" applyFont="1" applyFill="1" applyBorder="1" applyAlignment="1">
      <alignment horizontal="right" vertical="center" wrapText="1"/>
    </xf>
    <xf numFmtId="4" fontId="14" fillId="0" borderId="7" xfId="51" applyNumberFormat="1" applyFont="1" applyBorder="1" applyAlignment="1">
      <alignment horizontal="left" vertical="center"/>
    </xf>
    <xf numFmtId="4" fontId="6" fillId="0" borderId="7" xfId="51" applyNumberFormat="1" applyFont="1" applyBorder="1" applyAlignment="1">
      <alignment horizontal="right" vertical="center"/>
    </xf>
    <xf numFmtId="0" fontId="13" fillId="0" borderId="8" xfId="51" applyFont="1" applyFill="1" applyBorder="1" applyAlignment="1">
      <alignment horizontal="left" vertical="center"/>
    </xf>
    <xf numFmtId="4" fontId="23" fillId="0" borderId="3" xfId="52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8" xfId="51" applyFont="1" applyBorder="1" applyAlignment="1">
      <alignment horizontal="left" vertical="center"/>
    </xf>
    <xf numFmtId="4" fontId="13" fillId="0" borderId="7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>
      <alignment horizontal="left" vertical="center"/>
    </xf>
    <xf numFmtId="4" fontId="13" fillId="0" borderId="6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4" fillId="0" borderId="5" xfId="0" applyFont="1" applyFill="1" applyBorder="1" applyAlignment="1">
      <alignment vertical="center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5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23" fillId="0" borderId="1" xfId="52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/>
    </xf>
    <xf numFmtId="0" fontId="23" fillId="0" borderId="1" xfId="51" applyFont="1" applyBorder="1" applyAlignment="1">
      <alignment horizontal="center" vertical="center"/>
    </xf>
    <xf numFmtId="4" fontId="23" fillId="0" borderId="1" xfId="51" applyNumberFormat="1" applyFont="1" applyFill="1" applyBorder="1" applyAlignment="1">
      <alignment horizontal="center" vertical="center"/>
    </xf>
    <xf numFmtId="0" fontId="17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left" vertical="center"/>
    </xf>
    <xf numFmtId="4" fontId="27" fillId="0" borderId="16" xfId="0" applyNumberFormat="1" applyFont="1" applyFill="1" applyBorder="1" applyAlignment="1">
      <alignment horizontal="right" vertical="center" wrapText="1"/>
    </xf>
    <xf numFmtId="4" fontId="27" fillId="0" borderId="17" xfId="0" applyNumberFormat="1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4" fontId="27" fillId="0" borderId="5" xfId="0" applyNumberFormat="1" applyFont="1" applyFill="1" applyBorder="1" applyAlignment="1">
      <alignment horizontal="right" vertical="center" wrapText="1"/>
    </xf>
    <xf numFmtId="0" fontId="9" fillId="0" borderId="1" xfId="52" applyFill="1" applyBorder="1"/>
    <xf numFmtId="0" fontId="9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1" xfId="52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vertical="center"/>
    </xf>
    <xf numFmtId="4" fontId="29" fillId="0" borderId="5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vertical="center" wrapText="1"/>
    </xf>
    <xf numFmtId="0" fontId="9" fillId="0" borderId="3" xfId="52" applyFill="1" applyBorder="1"/>
    <xf numFmtId="4" fontId="29" fillId="0" borderId="19" xfId="0" applyNumberFormat="1" applyFont="1" applyFill="1" applyBorder="1" applyAlignment="1">
      <alignment horizontal="right" vertical="center"/>
    </xf>
    <xf numFmtId="0" fontId="9" fillId="0" borderId="3" xfId="52" applyBorder="1"/>
    <xf numFmtId="4" fontId="29" fillId="0" borderId="17" xfId="0" applyNumberFormat="1" applyFont="1" applyFill="1" applyBorder="1" applyAlignment="1">
      <alignment horizontal="right" vertical="center"/>
    </xf>
    <xf numFmtId="4" fontId="29" fillId="0" borderId="1" xfId="0" applyNumberFormat="1" applyFont="1" applyFill="1" applyBorder="1" applyAlignment="1">
      <alignment horizontal="right" vertical="center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6" fillId="0" borderId="9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8" xfId="52" applyFont="1" applyFill="1" applyBorder="1" applyAlignment="1">
      <alignment vertical="center"/>
    </xf>
    <xf numFmtId="4" fontId="6" fillId="0" borderId="7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3" fillId="0" borderId="1" xfId="52" applyNumberFormat="1" applyFont="1" applyFill="1" applyBorder="1" applyAlignment="1" applyProtection="1">
      <alignment horizontal="center" vertical="center"/>
    </xf>
    <xf numFmtId="0" fontId="23" fillId="0" borderId="1" xfId="52" applyNumberFormat="1" applyFont="1" applyFill="1" applyBorder="1" applyAlignment="1" applyProtection="1">
      <alignment horizontal="center" vertical="center" wrapText="1"/>
    </xf>
    <xf numFmtId="0" fontId="23" fillId="0" borderId="1" xfId="52" applyFont="1" applyFill="1" applyBorder="1" applyAlignment="1">
      <alignment horizontal="center" vertical="center"/>
    </xf>
    <xf numFmtId="0" fontId="23" fillId="0" borderId="1" xfId="52" applyFont="1" applyFill="1" applyBorder="1" applyAlignment="1">
      <alignment horizontal="center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5" hidden="1" customWidth="1"/>
    <col min="2" max="2" width="15.3833333333333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tabSelected="1" workbookViewId="0">
      <selection activeCell="A8" sqref="A8:B11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654</v>
      </c>
      <c r="E1" s="19"/>
    </row>
    <row r="2" s="15" customFormat="1" ht="42.75" customHeight="1" spans="1:8">
      <c r="A2" s="20" t="s">
        <v>655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647</v>
      </c>
      <c r="B5" s="26" t="s">
        <v>648</v>
      </c>
      <c r="C5" s="26" t="s">
        <v>649</v>
      </c>
      <c r="D5" s="27" t="s">
        <v>650</v>
      </c>
      <c r="E5" s="27" t="s">
        <v>651</v>
      </c>
      <c r="F5" s="27"/>
      <c r="G5" s="27"/>
      <c r="H5" s="27" t="s">
        <v>652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414</v>
      </c>
      <c r="G6" s="27" t="s">
        <v>415</v>
      </c>
      <c r="H6" s="27"/>
    </row>
    <row r="7" ht="20.1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.1" customHeight="1" spans="1:8">
      <c r="A15" s="33"/>
      <c r="B15" s="33"/>
      <c r="C15" s="30"/>
      <c r="D15" s="30"/>
      <c r="E15" s="30"/>
      <c r="F15" s="30"/>
      <c r="G15" s="30"/>
      <c r="H15" s="30"/>
    </row>
    <row r="16" ht="20.25" customHeight="1" spans="1:5">
      <c r="A16" s="35" t="s">
        <v>656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C8" sqref="C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657</v>
      </c>
      <c r="B1" s="3"/>
      <c r="C1" s="3"/>
      <c r="D1" s="3"/>
      <c r="E1" s="3"/>
      <c r="F1" s="3"/>
    </row>
    <row r="2" ht="40.5" customHeight="1" spans="1:13">
      <c r="A2" s="4" t="s">
        <v>658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659</v>
      </c>
      <c r="B7" s="13">
        <v>1</v>
      </c>
      <c r="D7" s="13">
        <v>1</v>
      </c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660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661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6" sqref="C36"/>
    </sheetView>
  </sheetViews>
  <sheetFormatPr defaultColWidth="8.89166666666667" defaultRowHeight="14.25"/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14" sqref="D14:D1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0"/>
      <c r="C1" s="161"/>
      <c r="D1" s="19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  <c r="CF1" s="161"/>
      <c r="CG1" s="161"/>
      <c r="CH1" s="161"/>
      <c r="CI1" s="161"/>
      <c r="CJ1" s="161"/>
      <c r="CK1" s="161"/>
      <c r="CL1" s="161"/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CZ1" s="161"/>
      <c r="DA1" s="161"/>
      <c r="DB1" s="161"/>
      <c r="DC1" s="161"/>
      <c r="DD1" s="161"/>
      <c r="DE1" s="161"/>
      <c r="DF1" s="161"/>
      <c r="DG1" s="161"/>
      <c r="DH1" s="161"/>
      <c r="DI1" s="161"/>
      <c r="DJ1" s="161"/>
      <c r="DK1" s="161"/>
      <c r="DL1" s="161"/>
      <c r="DM1" s="161"/>
      <c r="DN1" s="161"/>
      <c r="DO1" s="161"/>
      <c r="DP1" s="161"/>
      <c r="DQ1" s="161"/>
      <c r="DR1" s="161"/>
      <c r="DS1" s="161"/>
      <c r="DT1" s="161"/>
      <c r="DU1" s="161"/>
      <c r="DV1" s="161"/>
      <c r="DW1" s="161"/>
      <c r="DX1" s="161"/>
      <c r="DY1" s="161"/>
      <c r="DZ1" s="161"/>
      <c r="EA1" s="161"/>
      <c r="EB1" s="161"/>
      <c r="EC1" s="161"/>
      <c r="ED1" s="161"/>
      <c r="EE1" s="161"/>
      <c r="EF1" s="161"/>
      <c r="EG1" s="161"/>
      <c r="EH1" s="161"/>
      <c r="EI1" s="161"/>
      <c r="EJ1" s="161"/>
      <c r="EK1" s="161"/>
      <c r="EL1" s="161"/>
      <c r="EM1" s="161"/>
      <c r="EN1" s="161"/>
      <c r="EO1" s="161"/>
      <c r="EP1" s="161"/>
      <c r="EQ1" s="161"/>
      <c r="ER1" s="161"/>
      <c r="ES1" s="161"/>
      <c r="ET1" s="161"/>
      <c r="EU1" s="161"/>
      <c r="EV1" s="161"/>
      <c r="EW1" s="161"/>
      <c r="EX1" s="161"/>
      <c r="EY1" s="161"/>
      <c r="EZ1" s="161"/>
      <c r="FA1" s="161"/>
      <c r="FB1" s="161"/>
      <c r="FC1" s="161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7" customFormat="1" ht="38.25" customHeight="1" spans="1:251">
      <c r="A2" s="162" t="s">
        <v>312</v>
      </c>
      <c r="B2" s="162"/>
      <c r="C2" s="162"/>
      <c r="D2" s="162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63"/>
      <c r="DC2" s="163"/>
      <c r="DD2" s="163"/>
      <c r="DE2" s="163"/>
      <c r="DF2" s="163"/>
      <c r="DG2" s="163"/>
      <c r="DH2" s="163"/>
      <c r="DI2" s="163"/>
      <c r="DJ2" s="163"/>
      <c r="DK2" s="163"/>
      <c r="DL2" s="163"/>
      <c r="DM2" s="163"/>
      <c r="DN2" s="163"/>
      <c r="DO2" s="163"/>
      <c r="DP2" s="163"/>
      <c r="DQ2" s="163"/>
      <c r="DR2" s="163"/>
      <c r="DS2" s="163"/>
      <c r="DT2" s="163"/>
      <c r="DU2" s="163"/>
      <c r="DV2" s="163"/>
      <c r="DW2" s="163"/>
      <c r="DX2" s="163"/>
      <c r="DY2" s="163"/>
      <c r="DZ2" s="163"/>
      <c r="EA2" s="163"/>
      <c r="EB2" s="163"/>
      <c r="EC2" s="163"/>
      <c r="ED2" s="163"/>
      <c r="EE2" s="163"/>
      <c r="EF2" s="163"/>
      <c r="EG2" s="163"/>
      <c r="EH2" s="163"/>
      <c r="EI2" s="163"/>
      <c r="EJ2" s="163"/>
      <c r="EK2" s="163"/>
      <c r="EL2" s="163"/>
      <c r="EM2" s="163"/>
      <c r="EN2" s="163"/>
      <c r="EO2" s="163"/>
      <c r="EP2" s="163"/>
      <c r="EQ2" s="163"/>
      <c r="ER2" s="163"/>
      <c r="ES2" s="163"/>
      <c r="ET2" s="163"/>
      <c r="EU2" s="163"/>
      <c r="EV2" s="163"/>
      <c r="EW2" s="163"/>
      <c r="EX2" s="163"/>
      <c r="EY2" s="163"/>
      <c r="EZ2" s="163"/>
      <c r="FA2" s="163"/>
      <c r="FB2" s="163"/>
      <c r="FC2" s="163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4"/>
      <c r="B3" s="164"/>
      <c r="C3" s="165"/>
      <c r="D3" s="164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  <c r="ER3" s="161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2"/>
      <c r="B4" s="166"/>
      <c r="C4" s="167"/>
      <c r="D4" s="53" t="s">
        <v>313</v>
      </c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161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2" t="s">
        <v>314</v>
      </c>
      <c r="B5" s="42"/>
      <c r="C5" s="42" t="s">
        <v>315</v>
      </c>
      <c r="D5" s="42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4" t="s">
        <v>316</v>
      </c>
      <c r="B6" s="168" t="s">
        <v>317</v>
      </c>
      <c r="C6" s="44" t="s">
        <v>316</v>
      </c>
      <c r="D6" s="44" t="s">
        <v>317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3" t="s">
        <v>318</v>
      </c>
      <c r="B7" s="103">
        <v>8212.1</v>
      </c>
      <c r="C7" s="33" t="s">
        <v>319</v>
      </c>
      <c r="D7" s="169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3" t="s">
        <v>320</v>
      </c>
      <c r="B8" s="70"/>
      <c r="C8" s="33" t="s">
        <v>321</v>
      </c>
      <c r="D8" s="170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161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3" t="s">
        <v>322</v>
      </c>
      <c r="B9" s="70"/>
      <c r="C9" s="33" t="s">
        <v>323</v>
      </c>
      <c r="D9" s="170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161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3" t="s">
        <v>324</v>
      </c>
      <c r="B10" s="70"/>
      <c r="C10" s="33" t="s">
        <v>325</v>
      </c>
      <c r="D10" s="17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161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3" t="s">
        <v>326</v>
      </c>
      <c r="B11" s="70"/>
      <c r="C11" s="33" t="s">
        <v>327</v>
      </c>
      <c r="D11" s="103">
        <v>3.94</v>
      </c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3" t="s">
        <v>328</v>
      </c>
      <c r="B12" s="171"/>
      <c r="C12" s="33" t="s">
        <v>329</v>
      </c>
      <c r="D12" s="103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3" t="s">
        <v>330</v>
      </c>
      <c r="B13" s="171"/>
      <c r="C13" s="33" t="s">
        <v>331</v>
      </c>
      <c r="D13" s="103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161"/>
      <c r="EI13" s="161"/>
      <c r="EJ13" s="161"/>
      <c r="EK13" s="161"/>
      <c r="EL13" s="161"/>
      <c r="EM13" s="161"/>
      <c r="EN13" s="161"/>
      <c r="EO13" s="161"/>
      <c r="EP13" s="161"/>
      <c r="EQ13" s="161"/>
      <c r="ER13" s="161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3" t="s">
        <v>332</v>
      </c>
      <c r="B14" s="171"/>
      <c r="C14" s="33" t="s">
        <v>333</v>
      </c>
      <c r="D14" s="103">
        <v>432.49</v>
      </c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161"/>
      <c r="EN14" s="161"/>
      <c r="EO14" s="161"/>
      <c r="EP14" s="161"/>
      <c r="EQ14" s="161"/>
      <c r="ER14" s="161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3" t="s">
        <v>334</v>
      </c>
      <c r="B15" s="70"/>
      <c r="C15" s="111" t="s">
        <v>335</v>
      </c>
      <c r="D15" s="103">
        <v>70.04</v>
      </c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72"/>
      <c r="B16" s="173"/>
      <c r="C16" s="111" t="s">
        <v>336</v>
      </c>
      <c r="D16" s="103">
        <v>5551.93</v>
      </c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161"/>
      <c r="EN16" s="161"/>
      <c r="EO16" s="161"/>
      <c r="EP16" s="161"/>
      <c r="EQ16" s="161"/>
      <c r="ER16" s="161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72"/>
      <c r="B17" s="174"/>
      <c r="C17" s="111" t="s">
        <v>337</v>
      </c>
      <c r="D17" s="103">
        <v>2153.7</v>
      </c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161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72"/>
      <c r="B18" s="174"/>
      <c r="C18" s="175"/>
      <c r="D18" s="103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72"/>
      <c r="B19" s="174"/>
      <c r="C19" s="175"/>
      <c r="D19" s="103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72"/>
      <c r="B20" s="174"/>
      <c r="C20" s="175"/>
      <c r="D20" s="103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76"/>
      <c r="B21" s="174"/>
      <c r="C21" s="175"/>
      <c r="D21" s="103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161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76"/>
      <c r="B22" s="174"/>
      <c r="C22" s="177"/>
      <c r="D22" s="103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161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176"/>
      <c r="B23" s="174"/>
      <c r="C23" s="175"/>
      <c r="D23" s="103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161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176"/>
      <c r="B24" s="174"/>
      <c r="C24" s="175"/>
      <c r="D24" s="103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251">
      <c r="A25" s="178"/>
      <c r="B25" s="174"/>
      <c r="C25" s="175"/>
      <c r="D25" s="103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161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customHeight="1" spans="1:251">
      <c r="A26" s="178"/>
      <c r="B26" s="174"/>
      <c r="C26" s="175"/>
      <c r="D26" s="103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161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customHeight="1" spans="1:251">
      <c r="A27" s="178"/>
      <c r="B27" s="174"/>
      <c r="C27" s="179"/>
      <c r="D27" s="103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161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</row>
    <row r="28" customHeight="1" spans="1:251">
      <c r="A28" s="180" t="s">
        <v>338</v>
      </c>
      <c r="B28" s="103">
        <f>SUM(B7:B15)</f>
        <v>8212.1</v>
      </c>
      <c r="C28" s="181" t="s">
        <v>339</v>
      </c>
      <c r="D28" s="103">
        <f>SUM(D11:D17)</f>
        <v>8212.1</v>
      </c>
      <c r="F28" s="36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161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</row>
    <row r="29" customHeight="1" spans="1:251">
      <c r="A29" s="33" t="s">
        <v>340</v>
      </c>
      <c r="B29" s="33"/>
      <c r="C29" s="33" t="s">
        <v>341</v>
      </c>
      <c r="D29" s="103"/>
      <c r="E29" s="36"/>
      <c r="F29" s="36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</row>
    <row r="30" customHeight="1" spans="1:251">
      <c r="A30" s="33" t="s">
        <v>342</v>
      </c>
      <c r="B30" s="103"/>
      <c r="C30" s="33"/>
      <c r="D30" s="103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</row>
    <row r="31" customHeight="1" spans="1:5">
      <c r="A31" s="182" t="s">
        <v>343</v>
      </c>
      <c r="B31" s="120">
        <f>SUM(B28:B30)</f>
        <v>8212.1</v>
      </c>
      <c r="C31" s="183" t="s">
        <v>344</v>
      </c>
      <c r="D31" s="120">
        <f>D28+D29</f>
        <v>8212.1</v>
      </c>
      <c r="E31" s="36"/>
    </row>
    <row r="38" customHeight="1" spans="3:3">
      <c r="C3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workbookViewId="0">
      <selection activeCell="B33" sqref="B33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6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345</v>
      </c>
    </row>
    <row r="2" s="57" customFormat="1" ht="43.5" customHeight="1" spans="1:13">
      <c r="A2" s="60" t="s">
        <v>346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ht="20.1" customHeight="1" spans="1:13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 t="s">
        <v>313</v>
      </c>
    </row>
    <row r="5" ht="50" customHeight="1" spans="1:13">
      <c r="A5" s="42" t="s">
        <v>347</v>
      </c>
      <c r="B5" s="42"/>
      <c r="C5" s="143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30" t="s">
        <v>358</v>
      </c>
      <c r="B6" s="131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30" t="s">
        <v>348</v>
      </c>
      <c r="B7" s="130"/>
      <c r="C7" s="144">
        <f>C8+C11+C18+C23+C30</f>
        <v>8212.1</v>
      </c>
      <c r="D7" s="144">
        <f>D8+D11+D18+D23+D30</f>
        <v>0</v>
      </c>
      <c r="E7" s="144">
        <f>E8+E11+E18+E23+E30</f>
        <v>8212.1</v>
      </c>
      <c r="F7" s="8"/>
      <c r="G7" s="145"/>
      <c r="H7" s="6"/>
      <c r="I7" s="6"/>
      <c r="J7" s="6"/>
      <c r="K7" s="6"/>
      <c r="L7" s="8"/>
      <c r="M7" s="6"/>
    </row>
    <row r="8" ht="23" customHeight="1" spans="1:13">
      <c r="A8" s="146" t="s">
        <v>360</v>
      </c>
      <c r="B8" s="147" t="s">
        <v>361</v>
      </c>
      <c r="C8" s="148">
        <v>3.94</v>
      </c>
      <c r="D8" s="149"/>
      <c r="E8" s="148">
        <v>3.94</v>
      </c>
      <c r="F8" s="70"/>
      <c r="G8" s="150"/>
      <c r="H8" s="151"/>
      <c r="I8" s="159"/>
      <c r="J8" s="70"/>
      <c r="K8" s="70"/>
      <c r="L8" s="70"/>
      <c r="M8" s="70"/>
    </row>
    <row r="9" ht="20" customHeight="1" spans="1:13">
      <c r="A9" s="152" t="s">
        <v>362</v>
      </c>
      <c r="B9" s="153" t="s">
        <v>363</v>
      </c>
      <c r="C9" s="148">
        <v>3.94</v>
      </c>
      <c r="D9" s="139"/>
      <c r="E9" s="148">
        <v>3.94</v>
      </c>
      <c r="F9" s="139"/>
      <c r="G9" s="139"/>
      <c r="H9" s="139"/>
      <c r="I9" s="139"/>
      <c r="J9" s="139"/>
      <c r="K9" s="139"/>
      <c r="L9" s="139"/>
      <c r="M9" s="139"/>
    </row>
    <row r="10" ht="20" customHeight="1" spans="1:13">
      <c r="A10" s="152" t="s">
        <v>364</v>
      </c>
      <c r="B10" s="153" t="s">
        <v>365</v>
      </c>
      <c r="C10" s="148">
        <v>3.94</v>
      </c>
      <c r="D10" s="139"/>
      <c r="E10" s="148">
        <v>3.94</v>
      </c>
      <c r="F10" s="139"/>
      <c r="G10" s="139"/>
      <c r="H10" s="139"/>
      <c r="I10" s="139"/>
      <c r="J10" s="139"/>
      <c r="K10" s="139"/>
      <c r="L10" s="139"/>
      <c r="M10" s="139"/>
    </row>
    <row r="11" ht="20" customHeight="1" spans="1:13">
      <c r="A11" s="146" t="s">
        <v>366</v>
      </c>
      <c r="B11" s="147" t="s">
        <v>367</v>
      </c>
      <c r="C11" s="148">
        <v>432.49</v>
      </c>
      <c r="D11" s="139"/>
      <c r="E11" s="148">
        <v>432.49</v>
      </c>
      <c r="F11" s="139"/>
      <c r="G11" s="139"/>
      <c r="H11" s="139"/>
      <c r="I11" s="139"/>
      <c r="J11" s="139"/>
      <c r="K11" s="139"/>
      <c r="L11" s="139"/>
      <c r="M11" s="139"/>
    </row>
    <row r="12" ht="20" customHeight="1" spans="1:13">
      <c r="A12" s="152" t="s">
        <v>368</v>
      </c>
      <c r="B12" s="153" t="s">
        <v>369</v>
      </c>
      <c r="C12" s="148">
        <v>274.99</v>
      </c>
      <c r="D12" s="139"/>
      <c r="E12" s="148">
        <v>274.99</v>
      </c>
      <c r="F12" s="139"/>
      <c r="G12" s="139"/>
      <c r="H12" s="139"/>
      <c r="I12" s="139"/>
      <c r="J12" s="139"/>
      <c r="K12" s="139"/>
      <c r="L12" s="139"/>
      <c r="M12" s="139"/>
    </row>
    <row r="13" ht="20" customHeight="1" spans="1:13">
      <c r="A13" s="152" t="s">
        <v>370</v>
      </c>
      <c r="B13" s="153" t="s">
        <v>371</v>
      </c>
      <c r="C13" s="148">
        <v>63.33</v>
      </c>
      <c r="D13" s="139"/>
      <c r="E13" s="148">
        <v>63.33</v>
      </c>
      <c r="F13" s="139"/>
      <c r="G13" s="139"/>
      <c r="H13" s="139"/>
      <c r="I13" s="139"/>
      <c r="J13" s="139"/>
      <c r="K13" s="139"/>
      <c r="L13" s="139"/>
      <c r="M13" s="139"/>
    </row>
    <row r="14" ht="20" customHeight="1" spans="1:13">
      <c r="A14" s="152" t="s">
        <v>372</v>
      </c>
      <c r="B14" s="153" t="s">
        <v>373</v>
      </c>
      <c r="C14" s="148">
        <v>31.66</v>
      </c>
      <c r="D14" s="139"/>
      <c r="E14" s="148">
        <v>31.66</v>
      </c>
      <c r="F14" s="140"/>
      <c r="G14" s="140"/>
      <c r="H14" s="140"/>
      <c r="I14" s="139"/>
      <c r="J14" s="139"/>
      <c r="K14" s="139"/>
      <c r="L14" s="139"/>
      <c r="M14" s="139"/>
    </row>
    <row r="15" ht="20" customHeight="1" spans="1:13">
      <c r="A15" s="152" t="s">
        <v>374</v>
      </c>
      <c r="B15" s="153" t="s">
        <v>375</v>
      </c>
      <c r="C15" s="148">
        <v>179.99</v>
      </c>
      <c r="D15" s="139"/>
      <c r="E15" s="148">
        <v>179.99</v>
      </c>
      <c r="F15" s="140"/>
      <c r="G15" s="140"/>
      <c r="H15" s="140"/>
      <c r="I15" s="140"/>
      <c r="J15" s="139"/>
      <c r="K15" s="139"/>
      <c r="L15" s="139"/>
      <c r="M15" s="139"/>
    </row>
    <row r="16" ht="20" customHeight="1" spans="1:13">
      <c r="A16" s="152" t="s">
        <v>376</v>
      </c>
      <c r="B16" s="153" t="s">
        <v>377</v>
      </c>
      <c r="C16" s="148">
        <v>157.5</v>
      </c>
      <c r="D16" s="139"/>
      <c r="E16" s="148">
        <v>157.5</v>
      </c>
      <c r="F16" s="140"/>
      <c r="G16" s="140"/>
      <c r="H16" s="140"/>
      <c r="I16" s="140"/>
      <c r="J16" s="139"/>
      <c r="K16" s="139"/>
      <c r="L16" s="139"/>
      <c r="M16" s="139"/>
    </row>
    <row r="17" ht="20" customHeight="1" spans="1:13">
      <c r="A17" s="152" t="s">
        <v>378</v>
      </c>
      <c r="B17" s="153" t="s">
        <v>379</v>
      </c>
      <c r="C17" s="148">
        <v>157.5</v>
      </c>
      <c r="D17" s="154"/>
      <c r="E17" s="155">
        <v>157.5</v>
      </c>
      <c r="F17" s="156"/>
      <c r="G17" s="156"/>
      <c r="H17" s="156"/>
      <c r="I17" s="156"/>
      <c r="J17" s="154"/>
      <c r="K17" s="154"/>
      <c r="L17" s="154"/>
      <c r="M17" s="156"/>
    </row>
    <row r="18" ht="15" customHeight="1" spans="1:13">
      <c r="A18" s="146" t="s">
        <v>380</v>
      </c>
      <c r="B18" s="147" t="s">
        <v>381</v>
      </c>
      <c r="C18" s="157">
        <v>70.04</v>
      </c>
      <c r="D18" s="139"/>
      <c r="E18" s="158">
        <v>70.04</v>
      </c>
      <c r="F18" s="140"/>
      <c r="G18" s="140"/>
      <c r="H18" s="140"/>
      <c r="I18" s="139"/>
      <c r="J18" s="139"/>
      <c r="K18" s="139"/>
      <c r="L18" s="139"/>
      <c r="M18" s="140"/>
    </row>
    <row r="19" ht="15" customHeight="1" spans="1:13">
      <c r="A19" s="152" t="s">
        <v>382</v>
      </c>
      <c r="B19" s="153" t="s">
        <v>383</v>
      </c>
      <c r="C19" s="157">
        <v>70.04</v>
      </c>
      <c r="D19" s="139"/>
      <c r="E19" s="158">
        <v>70.04</v>
      </c>
      <c r="F19" s="140"/>
      <c r="G19" s="140"/>
      <c r="H19" s="140"/>
      <c r="I19" s="139"/>
      <c r="J19" s="140"/>
      <c r="K19" s="140"/>
      <c r="L19" s="140"/>
      <c r="M19" s="140"/>
    </row>
    <row r="20" ht="15" customHeight="1" spans="1:13">
      <c r="A20" s="152" t="s">
        <v>384</v>
      </c>
      <c r="B20" s="153" t="s">
        <v>385</v>
      </c>
      <c r="C20" s="157">
        <v>39.58</v>
      </c>
      <c r="D20" s="139"/>
      <c r="E20" s="158">
        <v>39.58</v>
      </c>
      <c r="F20" s="140"/>
      <c r="G20" s="140"/>
      <c r="H20" s="140"/>
      <c r="I20" s="139"/>
      <c r="J20" s="140"/>
      <c r="K20" s="140"/>
      <c r="L20" s="140"/>
      <c r="M20" s="139"/>
    </row>
    <row r="21" ht="15" customHeight="1" spans="1:13">
      <c r="A21" s="152" t="s">
        <v>386</v>
      </c>
      <c r="B21" s="153" t="s">
        <v>387</v>
      </c>
      <c r="C21" s="157">
        <v>8.81</v>
      </c>
      <c r="D21" s="139"/>
      <c r="E21" s="158">
        <v>8.81</v>
      </c>
      <c r="F21" s="140"/>
      <c r="G21" s="140"/>
      <c r="H21" s="140"/>
      <c r="I21" s="140"/>
      <c r="J21" s="140"/>
      <c r="K21" s="140"/>
      <c r="L21" s="140"/>
      <c r="M21" s="140"/>
    </row>
    <row r="22" ht="15" customHeight="1" spans="1:13">
      <c r="A22" s="152" t="s">
        <v>388</v>
      </c>
      <c r="B22" s="153" t="s">
        <v>389</v>
      </c>
      <c r="C22" s="157">
        <v>21.64</v>
      </c>
      <c r="D22" s="139"/>
      <c r="E22" s="158">
        <v>21.64</v>
      </c>
      <c r="F22" s="139"/>
      <c r="G22" s="140"/>
      <c r="H22" s="140"/>
      <c r="I22" s="140"/>
      <c r="J22" s="140"/>
      <c r="K22" s="140"/>
      <c r="L22" s="140"/>
      <c r="M22" s="140"/>
    </row>
    <row r="23" ht="15" customHeight="1" spans="1:13">
      <c r="A23" s="146" t="s">
        <v>390</v>
      </c>
      <c r="B23" s="147" t="s">
        <v>391</v>
      </c>
      <c r="C23" s="157">
        <f>C24+C28</f>
        <v>5551.93</v>
      </c>
      <c r="D23" s="157">
        <f>D24+D28</f>
        <v>0</v>
      </c>
      <c r="E23" s="157">
        <f>E24+E28</f>
        <v>5551.93</v>
      </c>
      <c r="F23" s="140"/>
      <c r="G23" s="140"/>
      <c r="H23" s="140"/>
      <c r="I23" s="140"/>
      <c r="J23" s="140"/>
      <c r="K23" s="140"/>
      <c r="L23" s="140"/>
      <c r="M23" s="140"/>
    </row>
    <row r="24" ht="15" customHeight="1" spans="1:13">
      <c r="A24" s="152" t="s">
        <v>392</v>
      </c>
      <c r="B24" s="153" t="s">
        <v>393</v>
      </c>
      <c r="C24" s="157">
        <v>3964.43</v>
      </c>
      <c r="D24" s="139"/>
      <c r="E24" s="158">
        <v>3964.43</v>
      </c>
      <c r="F24" s="140"/>
      <c r="G24" s="140"/>
      <c r="H24" s="140"/>
      <c r="I24" s="140"/>
      <c r="J24" s="140"/>
      <c r="K24" s="140"/>
      <c r="L24" s="140"/>
      <c r="M24" s="140"/>
    </row>
    <row r="25" ht="15" customHeight="1" spans="1:13">
      <c r="A25" s="152" t="s">
        <v>394</v>
      </c>
      <c r="B25" s="153" t="s">
        <v>395</v>
      </c>
      <c r="C25" s="157">
        <v>597.88</v>
      </c>
      <c r="D25" s="139"/>
      <c r="E25" s="158">
        <v>597.88</v>
      </c>
      <c r="F25" s="140"/>
      <c r="G25" s="140"/>
      <c r="H25" s="140"/>
      <c r="I25" s="140"/>
      <c r="J25" s="140"/>
      <c r="K25" s="140"/>
      <c r="L25" s="140"/>
      <c r="M25" s="139"/>
    </row>
    <row r="26" ht="15" customHeight="1" spans="1:13">
      <c r="A26" s="152" t="s">
        <v>396</v>
      </c>
      <c r="B26" s="153" t="s">
        <v>397</v>
      </c>
      <c r="C26" s="157">
        <v>1</v>
      </c>
      <c r="D26" s="139"/>
      <c r="E26" s="158">
        <v>1</v>
      </c>
      <c r="F26" s="140"/>
      <c r="G26" s="140"/>
      <c r="H26" s="140"/>
      <c r="I26" s="140"/>
      <c r="J26" s="140"/>
      <c r="K26" s="140"/>
      <c r="L26" s="140"/>
      <c r="M26" s="140"/>
    </row>
    <row r="27" ht="15" customHeight="1" spans="1:13">
      <c r="A27" s="152" t="s">
        <v>398</v>
      </c>
      <c r="B27" s="153" t="s">
        <v>399</v>
      </c>
      <c r="C27" s="157">
        <v>3365.55</v>
      </c>
      <c r="D27" s="139"/>
      <c r="E27" s="158">
        <v>3365.55</v>
      </c>
      <c r="F27" s="140"/>
      <c r="G27" s="140"/>
      <c r="H27" s="140"/>
      <c r="I27" s="140"/>
      <c r="J27" s="140"/>
      <c r="K27" s="140"/>
      <c r="L27" s="140"/>
      <c r="M27" s="140"/>
    </row>
    <row r="28" ht="15" customHeight="1" spans="1:13">
      <c r="A28" s="152" t="s">
        <v>400</v>
      </c>
      <c r="B28" s="153" t="s">
        <v>401</v>
      </c>
      <c r="C28" s="157">
        <v>1587.5</v>
      </c>
      <c r="D28" s="139"/>
      <c r="E28" s="158">
        <v>1587.5</v>
      </c>
      <c r="F28" s="140"/>
      <c r="G28" s="140"/>
      <c r="H28" s="140"/>
      <c r="I28" s="140"/>
      <c r="J28" s="140"/>
      <c r="K28" s="140"/>
      <c r="L28" s="140"/>
      <c r="M28" s="140"/>
    </row>
    <row r="29" ht="15" customHeight="1" spans="1:13">
      <c r="A29" s="152" t="s">
        <v>402</v>
      </c>
      <c r="B29" s="153" t="s">
        <v>403</v>
      </c>
      <c r="C29" s="157">
        <v>1587.5</v>
      </c>
      <c r="D29" s="139"/>
      <c r="E29" s="158">
        <v>1587.5</v>
      </c>
      <c r="F29" s="140"/>
      <c r="G29" s="140"/>
      <c r="H29" s="140"/>
      <c r="I29" s="140"/>
      <c r="J29" s="140"/>
      <c r="K29" s="140"/>
      <c r="L29" s="140"/>
      <c r="M29" s="140"/>
    </row>
    <row r="30" ht="15" customHeight="1" spans="1:13">
      <c r="A30" s="146" t="s">
        <v>404</v>
      </c>
      <c r="B30" s="147" t="s">
        <v>405</v>
      </c>
      <c r="C30" s="157">
        <f>C31+C33</f>
        <v>2153.7</v>
      </c>
      <c r="D30" s="157">
        <f>D31+D33</f>
        <v>0</v>
      </c>
      <c r="E30" s="157">
        <f>E31+E33</f>
        <v>2153.7</v>
      </c>
      <c r="F30" s="140"/>
      <c r="G30" s="140"/>
      <c r="H30" s="140"/>
      <c r="I30" s="140"/>
      <c r="J30" s="140"/>
      <c r="K30" s="140"/>
      <c r="L30" s="140"/>
      <c r="M30" s="140"/>
    </row>
    <row r="31" ht="15" customHeight="1" spans="1:13">
      <c r="A31" s="146">
        <v>22101</v>
      </c>
      <c r="B31" s="147" t="s">
        <v>406</v>
      </c>
      <c r="C31" s="157">
        <v>2099</v>
      </c>
      <c r="D31" s="139"/>
      <c r="E31" s="158">
        <v>2099</v>
      </c>
      <c r="F31" s="140"/>
      <c r="G31" s="140"/>
      <c r="H31" s="140"/>
      <c r="I31" s="140"/>
      <c r="J31" s="140"/>
      <c r="K31" s="140"/>
      <c r="L31" s="140"/>
      <c r="M31" s="140"/>
    </row>
    <row r="32" ht="15" customHeight="1" spans="1:13">
      <c r="A32" s="146">
        <v>2210199</v>
      </c>
      <c r="B32" s="147" t="s">
        <v>407</v>
      </c>
      <c r="C32" s="157">
        <v>2099</v>
      </c>
      <c r="D32" s="139"/>
      <c r="E32" s="158">
        <v>2099</v>
      </c>
      <c r="F32" s="140"/>
      <c r="G32" s="140"/>
      <c r="H32" s="140"/>
      <c r="I32" s="140"/>
      <c r="J32" s="140"/>
      <c r="K32" s="140"/>
      <c r="L32" s="140"/>
      <c r="M32" s="140"/>
    </row>
    <row r="33" ht="15" customHeight="1" spans="1:13">
      <c r="A33" s="152" t="s">
        <v>408</v>
      </c>
      <c r="B33" s="153" t="s">
        <v>409</v>
      </c>
      <c r="C33" s="157">
        <v>54.7</v>
      </c>
      <c r="D33" s="139"/>
      <c r="E33" s="158">
        <v>54.7</v>
      </c>
      <c r="F33" s="140"/>
      <c r="G33" s="140"/>
      <c r="H33" s="140"/>
      <c r="I33" s="140"/>
      <c r="J33" s="140"/>
      <c r="K33" s="140"/>
      <c r="L33" s="140"/>
      <c r="M33" s="140"/>
    </row>
    <row r="34" ht="15" customHeight="1" spans="1:13">
      <c r="A34" s="152" t="s">
        <v>410</v>
      </c>
      <c r="B34" s="153" t="s">
        <v>411</v>
      </c>
      <c r="C34" s="157">
        <v>54.7</v>
      </c>
      <c r="D34" s="139"/>
      <c r="E34" s="158">
        <v>54.7</v>
      </c>
      <c r="F34" s="140"/>
      <c r="G34" s="140"/>
      <c r="H34" s="140"/>
      <c r="I34" s="140"/>
      <c r="J34" s="140"/>
      <c r="K34" s="140"/>
      <c r="L34" s="140"/>
      <c r="M34" s="14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showZeros="0" topLeftCell="A4" workbookViewId="0">
      <selection activeCell="D25" sqref="D25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412</v>
      </c>
      <c r="B1" s="36"/>
    </row>
    <row r="2" s="57" customFormat="1" ht="44.25" customHeight="1" spans="1:8">
      <c r="A2" s="125" t="s">
        <v>413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2" t="s">
        <v>347</v>
      </c>
      <c r="B5" s="42"/>
      <c r="C5" s="6" t="s">
        <v>348</v>
      </c>
      <c r="D5" s="6" t="s">
        <v>414</v>
      </c>
      <c r="E5" s="6" t="s">
        <v>415</v>
      </c>
      <c r="F5" s="6" t="s">
        <v>416</v>
      </c>
      <c r="G5" s="6" t="s">
        <v>417</v>
      </c>
      <c r="H5" s="6" t="s">
        <v>418</v>
      </c>
    </row>
    <row r="6" ht="36" customHeight="1" spans="1:8">
      <c r="A6" s="130" t="s">
        <v>358</v>
      </c>
      <c r="B6" s="131" t="s">
        <v>359</v>
      </c>
      <c r="C6" s="6"/>
      <c r="D6" s="6"/>
      <c r="E6" s="6"/>
      <c r="F6" s="6"/>
      <c r="G6" s="6"/>
      <c r="H6" s="6"/>
    </row>
    <row r="7" ht="24" customHeight="1" spans="1:8">
      <c r="A7" s="130" t="s">
        <v>348</v>
      </c>
      <c r="B7" s="130"/>
      <c r="C7" s="6">
        <f>C8+C11+C18+C23+C30</f>
        <v>8212.1</v>
      </c>
      <c r="D7" s="6">
        <f>D8+D11+D18+D23+D30</f>
        <v>993.96</v>
      </c>
      <c r="E7" s="132">
        <f>E8+E11+E18+E23+E30</f>
        <v>7218.14</v>
      </c>
      <c r="F7" s="47"/>
      <c r="G7" s="47"/>
      <c r="H7" s="47"/>
    </row>
    <row r="8" ht="22" customHeight="1" spans="1:8">
      <c r="A8" s="133" t="s">
        <v>360</v>
      </c>
      <c r="B8" s="111" t="s">
        <v>361</v>
      </c>
      <c r="C8" s="134">
        <v>3.94</v>
      </c>
      <c r="D8" s="134">
        <v>3.94</v>
      </c>
      <c r="E8" s="135"/>
      <c r="F8" s="70"/>
      <c r="G8" s="70"/>
      <c r="H8" s="70"/>
    </row>
    <row r="9" ht="20" customHeight="1" spans="1:8">
      <c r="A9" s="136" t="s">
        <v>419</v>
      </c>
      <c r="B9" s="137" t="s">
        <v>420</v>
      </c>
      <c r="C9" s="138">
        <v>3.94</v>
      </c>
      <c r="D9" s="138">
        <v>3.94</v>
      </c>
      <c r="E9" s="135"/>
      <c r="F9" s="139"/>
      <c r="G9" s="139"/>
      <c r="H9" s="139"/>
    </row>
    <row r="10" ht="20" customHeight="1" spans="1:8">
      <c r="A10" s="136" t="s">
        <v>421</v>
      </c>
      <c r="B10" s="137" t="s">
        <v>422</v>
      </c>
      <c r="C10" s="138">
        <v>3.94</v>
      </c>
      <c r="D10" s="138">
        <v>3.94</v>
      </c>
      <c r="E10" s="135"/>
      <c r="F10" s="139"/>
      <c r="G10" s="139"/>
      <c r="H10" s="139"/>
    </row>
    <row r="11" ht="20" customHeight="1" spans="1:8">
      <c r="A11" s="133" t="s">
        <v>366</v>
      </c>
      <c r="B11" s="111" t="s">
        <v>367</v>
      </c>
      <c r="C11" s="138">
        <v>432.49</v>
      </c>
      <c r="D11" s="138">
        <v>274.99</v>
      </c>
      <c r="E11" s="135">
        <v>157.5</v>
      </c>
      <c r="F11" s="139"/>
      <c r="G11" s="139"/>
      <c r="H11" s="139"/>
    </row>
    <row r="12" ht="20" customHeight="1" spans="1:9">
      <c r="A12" s="136" t="s">
        <v>423</v>
      </c>
      <c r="B12" s="137" t="s">
        <v>424</v>
      </c>
      <c r="C12" s="138">
        <v>274.99</v>
      </c>
      <c r="D12" s="138">
        <v>274.99</v>
      </c>
      <c r="E12" s="135"/>
      <c r="F12" s="139"/>
      <c r="G12" s="139"/>
      <c r="H12" s="139"/>
      <c r="I12" s="36"/>
    </row>
    <row r="13" ht="20" customHeight="1" spans="1:8">
      <c r="A13" s="136" t="s">
        <v>425</v>
      </c>
      <c r="B13" s="137" t="s">
        <v>426</v>
      </c>
      <c r="C13" s="138">
        <v>63.33</v>
      </c>
      <c r="D13" s="138">
        <v>63.33</v>
      </c>
      <c r="E13" s="135"/>
      <c r="F13" s="139"/>
      <c r="G13" s="139"/>
      <c r="H13" s="139"/>
    </row>
    <row r="14" ht="20" customHeight="1" spans="1:8">
      <c r="A14" s="136" t="s">
        <v>427</v>
      </c>
      <c r="B14" s="137" t="s">
        <v>428</v>
      </c>
      <c r="C14" s="138">
        <v>31.66</v>
      </c>
      <c r="D14" s="138">
        <v>31.66</v>
      </c>
      <c r="E14" s="135"/>
      <c r="F14" s="139"/>
      <c r="G14" s="139"/>
      <c r="H14" s="140"/>
    </row>
    <row r="15" ht="20" customHeight="1" spans="1:9">
      <c r="A15" s="136" t="s">
        <v>429</v>
      </c>
      <c r="B15" s="137" t="s">
        <v>430</v>
      </c>
      <c r="C15" s="138">
        <v>179.99</v>
      </c>
      <c r="D15" s="138">
        <v>179.99</v>
      </c>
      <c r="E15" s="135"/>
      <c r="F15" s="139"/>
      <c r="G15" s="139"/>
      <c r="H15" s="140"/>
      <c r="I15" s="36"/>
    </row>
    <row r="16" ht="20" customHeight="1" spans="1:8">
      <c r="A16" s="136" t="s">
        <v>431</v>
      </c>
      <c r="B16" s="137" t="s">
        <v>432</v>
      </c>
      <c r="C16" s="138">
        <v>157.5</v>
      </c>
      <c r="D16" s="138"/>
      <c r="E16" s="135">
        <v>157.5</v>
      </c>
      <c r="F16" s="139"/>
      <c r="G16" s="139"/>
      <c r="H16" s="139"/>
    </row>
    <row r="17" ht="20" customHeight="1" spans="1:8">
      <c r="A17" s="136" t="s">
        <v>433</v>
      </c>
      <c r="B17" s="137" t="s">
        <v>434</v>
      </c>
      <c r="C17" s="138">
        <v>157.5</v>
      </c>
      <c r="D17" s="138"/>
      <c r="E17" s="135">
        <v>157.5</v>
      </c>
      <c r="F17" s="139"/>
      <c r="G17" s="139"/>
      <c r="H17" s="140"/>
    </row>
    <row r="18" customHeight="1" spans="1:8">
      <c r="A18" s="133" t="s">
        <v>380</v>
      </c>
      <c r="B18" s="111" t="s">
        <v>381</v>
      </c>
      <c r="C18" s="138">
        <v>70.04</v>
      </c>
      <c r="D18" s="138">
        <v>70.04</v>
      </c>
      <c r="E18" s="135"/>
      <c r="F18" s="140"/>
      <c r="G18" s="140"/>
      <c r="H18" s="140"/>
    </row>
    <row r="19" customHeight="1" spans="1:8">
      <c r="A19" s="136" t="s">
        <v>435</v>
      </c>
      <c r="B19" s="137" t="s">
        <v>436</v>
      </c>
      <c r="C19" s="138">
        <v>70.04</v>
      </c>
      <c r="D19" s="138">
        <v>70.04</v>
      </c>
      <c r="E19" s="135"/>
      <c r="F19" s="140"/>
      <c r="G19" s="140"/>
      <c r="H19" s="140"/>
    </row>
    <row r="20" customHeight="1" spans="1:8">
      <c r="A20" s="136" t="s">
        <v>437</v>
      </c>
      <c r="B20" s="137" t="s">
        <v>438</v>
      </c>
      <c r="C20" s="138">
        <v>39.58</v>
      </c>
      <c r="D20" s="138">
        <v>39.58</v>
      </c>
      <c r="E20" s="135"/>
      <c r="F20" s="140"/>
      <c r="G20" s="139"/>
      <c r="H20" s="140"/>
    </row>
    <row r="21" customHeight="1" spans="1:8">
      <c r="A21" s="136" t="s">
        <v>439</v>
      </c>
      <c r="B21" s="137" t="s">
        <v>440</v>
      </c>
      <c r="C21" s="138">
        <v>8.81</v>
      </c>
      <c r="D21" s="138">
        <v>8.81</v>
      </c>
      <c r="E21" s="135"/>
      <c r="F21" s="140"/>
      <c r="G21" s="140"/>
      <c r="H21" s="140"/>
    </row>
    <row r="22" customHeight="1" spans="1:8">
      <c r="A22" s="136" t="s">
        <v>441</v>
      </c>
      <c r="B22" s="137" t="s">
        <v>442</v>
      </c>
      <c r="C22" s="138">
        <v>21.64</v>
      </c>
      <c r="D22" s="138">
        <v>21.64</v>
      </c>
      <c r="E22" s="135"/>
      <c r="F22" s="140"/>
      <c r="G22" s="139"/>
      <c r="H22" s="140"/>
    </row>
    <row r="23" customHeight="1" spans="1:8">
      <c r="A23" s="133" t="s">
        <v>390</v>
      </c>
      <c r="B23" s="111" t="s">
        <v>391</v>
      </c>
      <c r="C23" s="138">
        <v>5551.93</v>
      </c>
      <c r="D23" s="138">
        <v>590.29</v>
      </c>
      <c r="E23" s="135">
        <v>4961.64</v>
      </c>
      <c r="F23" s="140"/>
      <c r="G23" s="140"/>
      <c r="H23" s="140"/>
    </row>
    <row r="24" customHeight="1" spans="1:8">
      <c r="A24" s="136" t="s">
        <v>443</v>
      </c>
      <c r="B24" s="137" t="s">
        <v>444</v>
      </c>
      <c r="C24" s="138">
        <v>3964.43</v>
      </c>
      <c r="D24" s="138">
        <v>590.29</v>
      </c>
      <c r="E24" s="135">
        <v>3374.14</v>
      </c>
      <c r="F24" s="140"/>
      <c r="G24" s="140"/>
      <c r="H24" s="140"/>
    </row>
    <row r="25" customHeight="1" spans="1:8">
      <c r="A25" s="136" t="s">
        <v>445</v>
      </c>
      <c r="B25" s="137" t="s">
        <v>446</v>
      </c>
      <c r="C25" s="138">
        <v>597.88</v>
      </c>
      <c r="D25" s="138">
        <v>590.29</v>
      </c>
      <c r="E25" s="135">
        <v>7.59</v>
      </c>
      <c r="F25" s="140"/>
      <c r="G25" s="140"/>
      <c r="H25" s="140"/>
    </row>
    <row r="26" customHeight="1" spans="1:8">
      <c r="A26" s="136" t="s">
        <v>447</v>
      </c>
      <c r="B26" s="137" t="s">
        <v>448</v>
      </c>
      <c r="C26" s="138">
        <v>1</v>
      </c>
      <c r="D26" s="138"/>
      <c r="E26" s="135">
        <v>1</v>
      </c>
      <c r="F26" s="140"/>
      <c r="G26" s="140"/>
      <c r="H26" s="140"/>
    </row>
    <row r="27" customHeight="1" spans="1:8">
      <c r="A27" s="136" t="s">
        <v>449</v>
      </c>
      <c r="B27" s="137" t="s">
        <v>450</v>
      </c>
      <c r="C27" s="138">
        <v>3365.55</v>
      </c>
      <c r="D27" s="138"/>
      <c r="E27" s="135">
        <v>3365.55</v>
      </c>
      <c r="F27" s="140"/>
      <c r="G27" s="140"/>
      <c r="H27" s="140"/>
    </row>
    <row r="28" customHeight="1" spans="1:8">
      <c r="A28" s="136" t="s">
        <v>451</v>
      </c>
      <c r="B28" s="137" t="s">
        <v>452</v>
      </c>
      <c r="C28" s="138">
        <v>1587.5</v>
      </c>
      <c r="D28" s="138"/>
      <c r="E28" s="138">
        <v>1587.5</v>
      </c>
      <c r="F28" s="140"/>
      <c r="G28" s="140"/>
      <c r="H28" s="140"/>
    </row>
    <row r="29" customHeight="1" spans="1:8">
      <c r="A29" s="136" t="s">
        <v>453</v>
      </c>
      <c r="B29" s="137" t="s">
        <v>454</v>
      </c>
      <c r="C29" s="138">
        <v>1587.5</v>
      </c>
      <c r="D29" s="138"/>
      <c r="E29" s="138">
        <v>1587.5</v>
      </c>
      <c r="F29" s="140"/>
      <c r="G29" s="140"/>
      <c r="H29" s="140"/>
    </row>
    <row r="30" ht="25" customHeight="1" spans="1:8">
      <c r="A30" s="133" t="s">
        <v>404</v>
      </c>
      <c r="B30" s="111" t="s">
        <v>405</v>
      </c>
      <c r="C30" s="138">
        <f>C31+C33</f>
        <v>2153.7</v>
      </c>
      <c r="D30" s="138">
        <f>D31+D33</f>
        <v>54.7</v>
      </c>
      <c r="E30" s="138">
        <f>E31+E33</f>
        <v>2099</v>
      </c>
      <c r="F30" s="140"/>
      <c r="G30" s="140"/>
      <c r="H30" s="140"/>
    </row>
    <row r="31" customHeight="1" spans="1:8">
      <c r="A31" s="133">
        <v>22101</v>
      </c>
      <c r="B31" s="111" t="s">
        <v>406</v>
      </c>
      <c r="C31" s="111">
        <v>2099</v>
      </c>
      <c r="D31" s="138"/>
      <c r="E31" s="135">
        <v>2099</v>
      </c>
      <c r="F31" s="140"/>
      <c r="G31" s="140"/>
      <c r="H31" s="140"/>
    </row>
    <row r="32" customHeight="1" spans="1:8">
      <c r="A32" s="133">
        <v>2210199</v>
      </c>
      <c r="B32" s="111" t="s">
        <v>407</v>
      </c>
      <c r="C32" s="111">
        <v>2099</v>
      </c>
      <c r="D32" s="138"/>
      <c r="E32" s="135">
        <v>2099</v>
      </c>
      <c r="F32" s="140"/>
      <c r="G32" s="140"/>
      <c r="H32" s="140"/>
    </row>
    <row r="33" customHeight="1" spans="1:8">
      <c r="A33" s="136" t="s">
        <v>455</v>
      </c>
      <c r="B33" s="137" t="s">
        <v>456</v>
      </c>
      <c r="C33" s="138">
        <v>54.7</v>
      </c>
      <c r="D33" s="138">
        <v>54.7</v>
      </c>
      <c r="E33" s="135"/>
      <c r="F33" s="140"/>
      <c r="G33" s="140"/>
      <c r="H33" s="140"/>
    </row>
    <row r="34" customHeight="1" spans="1:8">
      <c r="A34" s="136" t="s">
        <v>457</v>
      </c>
      <c r="B34" s="137" t="s">
        <v>458</v>
      </c>
      <c r="C34" s="138">
        <v>54.7</v>
      </c>
      <c r="D34" s="138">
        <v>54.7</v>
      </c>
      <c r="E34" s="135"/>
      <c r="F34" s="140"/>
      <c r="G34" s="140"/>
      <c r="H34" s="140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D24" sqref="D24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2" t="s">
        <v>459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460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348</v>
      </c>
      <c r="E6" s="97" t="s">
        <v>461</v>
      </c>
      <c r="F6" s="97" t="s">
        <v>462</v>
      </c>
      <c r="G6" s="97" t="s">
        <v>463</v>
      </c>
    </row>
    <row r="7" s="85" customFormat="1" customHeight="1" spans="1:7">
      <c r="A7" s="98" t="s">
        <v>464</v>
      </c>
      <c r="B7" s="99">
        <f>B8</f>
        <v>8212.1</v>
      </c>
      <c r="C7" s="100" t="s">
        <v>465</v>
      </c>
      <c r="D7" s="101"/>
      <c r="E7" s="101"/>
      <c r="F7" s="101"/>
      <c r="G7" s="101"/>
    </row>
    <row r="8" s="85" customFormat="1" customHeight="1" spans="1:7">
      <c r="A8" s="102" t="s">
        <v>466</v>
      </c>
      <c r="B8" s="103">
        <v>8212.1</v>
      </c>
      <c r="C8" s="33" t="s">
        <v>467</v>
      </c>
      <c r="D8" s="104"/>
      <c r="E8" s="104"/>
      <c r="F8" s="104"/>
      <c r="G8" s="104"/>
    </row>
    <row r="9" s="85" customFormat="1" customHeight="1" spans="1:7">
      <c r="A9" s="102" t="s">
        <v>468</v>
      </c>
      <c r="B9" s="105"/>
      <c r="C9" s="33" t="s">
        <v>469</v>
      </c>
      <c r="D9" s="104"/>
      <c r="E9" s="104"/>
      <c r="F9" s="104"/>
      <c r="G9" s="104"/>
    </row>
    <row r="10" s="85" customFormat="1" customHeight="1" spans="1:7">
      <c r="A10" s="106" t="s">
        <v>470</v>
      </c>
      <c r="B10" s="107"/>
      <c r="C10" s="33" t="s">
        <v>471</v>
      </c>
      <c r="D10" s="104"/>
      <c r="E10" s="104"/>
      <c r="F10" s="104"/>
      <c r="G10" s="104"/>
    </row>
    <row r="11" s="85" customFormat="1" customHeight="1" spans="1:7">
      <c r="A11" s="108" t="s">
        <v>472</v>
      </c>
      <c r="B11" s="109"/>
      <c r="C11" s="33" t="s">
        <v>473</v>
      </c>
      <c r="D11" s="104"/>
      <c r="E11" s="104"/>
      <c r="F11" s="104"/>
      <c r="G11" s="104"/>
    </row>
    <row r="12" s="85" customFormat="1" customHeight="1" spans="1:7">
      <c r="A12" s="102" t="s">
        <v>466</v>
      </c>
      <c r="B12" s="110"/>
      <c r="C12" s="33" t="s">
        <v>474</v>
      </c>
      <c r="D12" s="103">
        <v>3.94</v>
      </c>
      <c r="E12" s="103">
        <v>3.94</v>
      </c>
      <c r="F12" s="104"/>
      <c r="G12" s="104"/>
    </row>
    <row r="13" s="85" customFormat="1" customHeight="1" spans="1:7">
      <c r="A13" s="102" t="s">
        <v>468</v>
      </c>
      <c r="B13" s="105"/>
      <c r="C13" s="33" t="s">
        <v>475</v>
      </c>
      <c r="D13" s="103"/>
      <c r="E13" s="103"/>
      <c r="F13" s="104"/>
      <c r="G13" s="104"/>
    </row>
    <row r="14" s="85" customFormat="1" customHeight="1" spans="1:13">
      <c r="A14" s="102" t="s">
        <v>470</v>
      </c>
      <c r="B14" s="107"/>
      <c r="C14" s="33" t="s">
        <v>476</v>
      </c>
      <c r="D14" s="103">
        <v>432.49</v>
      </c>
      <c r="E14" s="103">
        <v>432.49</v>
      </c>
      <c r="F14" s="104"/>
      <c r="G14" s="104"/>
      <c r="M14" s="124"/>
    </row>
    <row r="15" s="85" customFormat="1" customHeight="1" spans="1:13">
      <c r="A15" s="102"/>
      <c r="B15" s="107"/>
      <c r="C15" s="111" t="s">
        <v>477</v>
      </c>
      <c r="D15" s="103">
        <v>70.04</v>
      </c>
      <c r="E15" s="103">
        <v>70.04</v>
      </c>
      <c r="F15" s="104"/>
      <c r="G15" s="104"/>
      <c r="M15" s="124"/>
    </row>
    <row r="16" s="85" customFormat="1" customHeight="1" spans="1:13">
      <c r="A16" s="102"/>
      <c r="B16" s="107"/>
      <c r="C16" s="111" t="s">
        <v>478</v>
      </c>
      <c r="D16" s="103">
        <v>5551.93</v>
      </c>
      <c r="E16" s="103">
        <v>5551.93</v>
      </c>
      <c r="F16" s="104"/>
      <c r="G16" s="104"/>
      <c r="M16" s="124"/>
    </row>
    <row r="17" s="85" customFormat="1" customHeight="1" spans="1:13">
      <c r="A17" s="102"/>
      <c r="B17" s="107"/>
      <c r="C17" s="111" t="s">
        <v>479</v>
      </c>
      <c r="D17" s="103">
        <v>2153.7</v>
      </c>
      <c r="E17" s="103">
        <v>2153.7</v>
      </c>
      <c r="F17" s="104"/>
      <c r="G17" s="104"/>
      <c r="M17" s="124"/>
    </row>
    <row r="18" s="85" customFormat="1" customHeight="1" spans="1:7">
      <c r="A18" s="112"/>
      <c r="B18" s="113"/>
      <c r="C18" s="114" t="s">
        <v>480</v>
      </c>
      <c r="D18" s="103"/>
      <c r="E18" s="103"/>
      <c r="F18" s="115"/>
      <c r="G18" s="115"/>
    </row>
    <row r="19" s="85" customFormat="1" customHeight="1" spans="1:7">
      <c r="A19" s="112"/>
      <c r="B19" s="113"/>
      <c r="C19" s="116"/>
      <c r="D19" s="103"/>
      <c r="E19" s="103"/>
      <c r="F19" s="117">
        <f>B9+B13-F7</f>
        <v>0</v>
      </c>
      <c r="G19" s="117">
        <f>B10+B14-G7</f>
        <v>0</v>
      </c>
    </row>
    <row r="20" s="85" customFormat="1" customHeight="1" spans="1:7">
      <c r="A20" s="118"/>
      <c r="B20" s="119"/>
      <c r="C20" s="119"/>
      <c r="D20" s="120"/>
      <c r="E20" s="120"/>
      <c r="F20" s="117"/>
      <c r="G20" s="121"/>
    </row>
    <row r="21" s="85" customFormat="1" customHeight="1" spans="1:7">
      <c r="A21" s="122" t="s">
        <v>343</v>
      </c>
      <c r="B21" s="123">
        <f>B7+B11</f>
        <v>8212.1</v>
      </c>
      <c r="C21" s="123" t="s">
        <v>344</v>
      </c>
      <c r="D21" s="120">
        <v>8212.1</v>
      </c>
      <c r="E21" s="120">
        <v>8212.1</v>
      </c>
      <c r="F21" s="117">
        <f>SUM(F7+F19)</f>
        <v>0</v>
      </c>
      <c r="G21" s="117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topLeftCell="A22" workbookViewId="0">
      <selection activeCell="C8" sqref="C8"/>
    </sheetView>
  </sheetViews>
  <sheetFormatPr defaultColWidth="6.88333333333333" defaultRowHeight="12.75" customHeight="1" outlineLevelCol="5"/>
  <cols>
    <col min="1" max="1" width="16.6666666666667" style="17" customWidth="1"/>
    <col min="2" max="2" width="23" style="17" customWidth="1"/>
    <col min="3" max="3" width="23.6666666666667" style="36" customWidth="1"/>
    <col min="4" max="4" width="18.8916666666667" style="17" customWidth="1"/>
    <col min="5" max="5" width="20.108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481</v>
      </c>
    </row>
    <row r="2" s="57" customFormat="1" ht="36" customHeight="1" spans="1:6">
      <c r="A2" s="59" t="s">
        <v>482</v>
      </c>
      <c r="B2" s="73"/>
      <c r="C2" s="74"/>
      <c r="D2" s="73"/>
      <c r="E2" s="73"/>
      <c r="F2" s="73"/>
    </row>
    <row r="3" ht="20.1" customHeight="1" spans="1:6">
      <c r="A3" s="40"/>
      <c r="B3" s="21"/>
      <c r="C3" s="40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2" t="s">
        <v>347</v>
      </c>
      <c r="B5" s="42"/>
      <c r="C5" s="76" t="s">
        <v>483</v>
      </c>
      <c r="D5" s="42" t="s">
        <v>484</v>
      </c>
      <c r="E5" s="42"/>
      <c r="F5" s="42"/>
    </row>
    <row r="6" ht="30" customHeight="1" spans="1:6">
      <c r="A6" s="44" t="s">
        <v>358</v>
      </c>
      <c r="B6" s="44" t="s">
        <v>359</v>
      </c>
      <c r="C6" s="42"/>
      <c r="D6" s="44" t="s">
        <v>485</v>
      </c>
      <c r="E6" s="44" t="s">
        <v>414</v>
      </c>
      <c r="F6" s="44" t="s">
        <v>415</v>
      </c>
    </row>
    <row r="7" ht="30" customHeight="1" spans="1:6">
      <c r="A7" s="54" t="s">
        <v>348</v>
      </c>
      <c r="B7" s="45"/>
      <c r="C7" s="42">
        <f>C8+C11+C18+C25+C34+C23</f>
        <v>11338.47</v>
      </c>
      <c r="D7" s="42">
        <f>D8+D11+D18+D25+D34</f>
        <v>8212.1</v>
      </c>
      <c r="E7" s="42">
        <f>E8+E11+E18+E25+E34</f>
        <v>993.96</v>
      </c>
      <c r="F7" s="42">
        <f>F8+F11+F18+F25+F34</f>
        <v>7218.14</v>
      </c>
    </row>
    <row r="8" ht="30" customHeight="1" spans="1:6">
      <c r="A8" s="77" t="s">
        <v>360</v>
      </c>
      <c r="B8" s="78" t="s">
        <v>361</v>
      </c>
      <c r="C8" s="79">
        <v>4.62</v>
      </c>
      <c r="D8" s="79">
        <v>3.94</v>
      </c>
      <c r="E8" s="79">
        <v>3.94</v>
      </c>
      <c r="F8" s="79"/>
    </row>
    <row r="9" ht="30" customHeight="1" spans="1:6">
      <c r="A9" s="80" t="s">
        <v>486</v>
      </c>
      <c r="B9" s="81" t="s">
        <v>487</v>
      </c>
      <c r="C9" s="79">
        <v>4.62</v>
      </c>
      <c r="D9" s="79">
        <v>3.94</v>
      </c>
      <c r="E9" s="79">
        <v>3.94</v>
      </c>
      <c r="F9" s="79"/>
    </row>
    <row r="10" ht="30" customHeight="1" spans="1:6">
      <c r="A10" s="80" t="s">
        <v>488</v>
      </c>
      <c r="B10" s="81" t="s">
        <v>489</v>
      </c>
      <c r="C10" s="79">
        <v>4.62</v>
      </c>
      <c r="D10" s="79">
        <v>3.94</v>
      </c>
      <c r="E10" s="79">
        <v>3.94</v>
      </c>
      <c r="F10" s="79"/>
    </row>
    <row r="11" ht="30" customHeight="1" spans="1:6">
      <c r="A11" s="77" t="s">
        <v>366</v>
      </c>
      <c r="B11" s="78" t="s">
        <v>367</v>
      </c>
      <c r="C11" s="79">
        <v>373.54</v>
      </c>
      <c r="D11" s="79">
        <v>432.49</v>
      </c>
      <c r="E11" s="79">
        <v>274.99</v>
      </c>
      <c r="F11" s="79">
        <v>157.5</v>
      </c>
    </row>
    <row r="12" ht="30" customHeight="1" spans="1:6">
      <c r="A12" s="80" t="s">
        <v>490</v>
      </c>
      <c r="B12" s="81" t="s">
        <v>491</v>
      </c>
      <c r="C12" s="79">
        <v>304.89</v>
      </c>
      <c r="D12" s="79">
        <v>274.99</v>
      </c>
      <c r="E12" s="79">
        <v>274.99</v>
      </c>
      <c r="F12" s="79"/>
    </row>
    <row r="13" ht="30" customHeight="1" spans="1:6">
      <c r="A13" s="80" t="s">
        <v>492</v>
      </c>
      <c r="B13" s="81" t="s">
        <v>493</v>
      </c>
      <c r="C13" s="79">
        <v>74.04</v>
      </c>
      <c r="D13" s="79">
        <v>63.33</v>
      </c>
      <c r="E13" s="79">
        <v>63.33</v>
      </c>
      <c r="F13" s="79"/>
    </row>
    <row r="14" ht="30" customHeight="1" spans="1:6">
      <c r="A14" s="80" t="s">
        <v>494</v>
      </c>
      <c r="B14" s="81" t="s">
        <v>495</v>
      </c>
      <c r="C14" s="79">
        <v>37.02</v>
      </c>
      <c r="D14" s="79">
        <v>31.66</v>
      </c>
      <c r="E14" s="79">
        <v>31.66</v>
      </c>
      <c r="F14" s="79"/>
    </row>
    <row r="15" ht="30" customHeight="1" spans="1:6">
      <c r="A15" s="80" t="s">
        <v>496</v>
      </c>
      <c r="B15" s="81" t="s">
        <v>497</v>
      </c>
      <c r="C15" s="79">
        <v>193.82</v>
      </c>
      <c r="D15" s="79">
        <v>179.99</v>
      </c>
      <c r="E15" s="79">
        <v>179.99</v>
      </c>
      <c r="F15" s="79"/>
    </row>
    <row r="16" ht="30" customHeight="1" spans="1:6">
      <c r="A16" s="80" t="s">
        <v>498</v>
      </c>
      <c r="B16" s="81" t="s">
        <v>499</v>
      </c>
      <c r="C16" s="79">
        <v>68.65</v>
      </c>
      <c r="D16" s="79">
        <v>157.5</v>
      </c>
      <c r="E16" s="79"/>
      <c r="F16" s="79">
        <v>157.5</v>
      </c>
    </row>
    <row r="17" ht="25" customHeight="1" spans="1:6">
      <c r="A17" s="80" t="s">
        <v>500</v>
      </c>
      <c r="B17" s="81" t="s">
        <v>501</v>
      </c>
      <c r="C17" s="79">
        <v>68.65</v>
      </c>
      <c r="D17" s="79">
        <v>157.5</v>
      </c>
      <c r="E17" s="79"/>
      <c r="F17" s="79">
        <v>157.5</v>
      </c>
    </row>
    <row r="18" ht="25" customHeight="1" spans="1:6">
      <c r="A18" s="80" t="s">
        <v>380</v>
      </c>
      <c r="B18" s="81" t="s">
        <v>381</v>
      </c>
      <c r="C18" s="79">
        <v>61.15</v>
      </c>
      <c r="D18" s="79">
        <v>70.04</v>
      </c>
      <c r="E18" s="79">
        <v>70.04</v>
      </c>
      <c r="F18" s="79"/>
    </row>
    <row r="19" ht="25" customHeight="1" spans="1:6">
      <c r="A19" s="80" t="s">
        <v>502</v>
      </c>
      <c r="B19" s="81" t="s">
        <v>503</v>
      </c>
      <c r="C19" s="79">
        <v>61.15</v>
      </c>
      <c r="D19" s="79">
        <v>70.04</v>
      </c>
      <c r="E19" s="79">
        <v>70.04</v>
      </c>
      <c r="F19" s="79"/>
    </row>
    <row r="20" ht="25" customHeight="1" spans="1:6">
      <c r="A20" s="80" t="s">
        <v>504</v>
      </c>
      <c r="B20" s="81" t="s">
        <v>505</v>
      </c>
      <c r="C20" s="79">
        <v>30.81</v>
      </c>
      <c r="D20" s="79">
        <v>39.58</v>
      </c>
      <c r="E20" s="79">
        <v>39.58</v>
      </c>
      <c r="F20" s="79"/>
    </row>
    <row r="21" ht="25" customHeight="1" spans="1:6">
      <c r="A21" s="80" t="s">
        <v>506</v>
      </c>
      <c r="B21" s="81" t="s">
        <v>507</v>
      </c>
      <c r="C21" s="79">
        <v>9.84</v>
      </c>
      <c r="D21" s="79">
        <v>8.81</v>
      </c>
      <c r="E21" s="79">
        <v>8.81</v>
      </c>
      <c r="F21" s="79"/>
    </row>
    <row r="22" s="36" customFormat="1" ht="25" customHeight="1" spans="1:6">
      <c r="A22" s="80" t="s">
        <v>508</v>
      </c>
      <c r="B22" s="81" t="s">
        <v>509</v>
      </c>
      <c r="C22" s="79">
        <v>20.5</v>
      </c>
      <c r="D22" s="79">
        <v>21.64</v>
      </c>
      <c r="E22" s="79">
        <v>21.64</v>
      </c>
      <c r="F22" s="79"/>
    </row>
    <row r="23" s="36" customFormat="1" ht="25" customHeight="1" spans="1:6">
      <c r="A23" s="82">
        <v>212</v>
      </c>
      <c r="B23" s="83" t="s">
        <v>510</v>
      </c>
      <c r="C23" s="84">
        <v>2880</v>
      </c>
      <c r="D23" s="79"/>
      <c r="E23" s="79"/>
      <c r="F23" s="79"/>
    </row>
    <row r="24" s="36" customFormat="1" ht="25" customHeight="1" spans="1:6">
      <c r="A24" s="82">
        <v>2120399</v>
      </c>
      <c r="B24" s="83" t="s">
        <v>511</v>
      </c>
      <c r="C24" s="84">
        <v>2880</v>
      </c>
      <c r="D24" s="79"/>
      <c r="E24" s="79"/>
      <c r="F24" s="79"/>
    </row>
    <row r="25" ht="25" customHeight="1" spans="1:6">
      <c r="A25" s="80" t="s">
        <v>390</v>
      </c>
      <c r="B25" s="81" t="s">
        <v>391</v>
      </c>
      <c r="C25" s="79">
        <v>7955.27</v>
      </c>
      <c r="D25" s="79">
        <f>D26+D30</f>
        <v>5551.93</v>
      </c>
      <c r="E25" s="79">
        <f>E26+E30</f>
        <v>590.29</v>
      </c>
      <c r="F25" s="79">
        <f>F26+F30</f>
        <v>4961.64</v>
      </c>
    </row>
    <row r="26" ht="25" customHeight="1" spans="1:6">
      <c r="A26" s="80" t="s">
        <v>512</v>
      </c>
      <c r="B26" s="81" t="s">
        <v>513</v>
      </c>
      <c r="C26" s="79">
        <v>5313.27</v>
      </c>
      <c r="D26" s="79">
        <v>3964.43</v>
      </c>
      <c r="E26" s="79">
        <v>590.29</v>
      </c>
      <c r="F26" s="79">
        <v>3374.14</v>
      </c>
    </row>
    <row r="27" ht="25" customHeight="1" spans="1:6">
      <c r="A27" s="80" t="s">
        <v>514</v>
      </c>
      <c r="B27" s="81" t="s">
        <v>515</v>
      </c>
      <c r="C27" s="79">
        <v>707.35</v>
      </c>
      <c r="D27" s="79">
        <v>597.88</v>
      </c>
      <c r="E27" s="79">
        <v>590.29</v>
      </c>
      <c r="F27" s="79">
        <v>7.59</v>
      </c>
    </row>
    <row r="28" ht="25" customHeight="1" spans="1:6">
      <c r="A28" s="80" t="s">
        <v>516</v>
      </c>
      <c r="B28" s="81" t="s">
        <v>517</v>
      </c>
      <c r="C28" s="79">
        <v>1</v>
      </c>
      <c r="D28" s="79">
        <v>1</v>
      </c>
      <c r="E28" s="79"/>
      <c r="F28" s="79">
        <v>1</v>
      </c>
    </row>
    <row r="29" ht="25" customHeight="1" spans="1:6">
      <c r="A29" s="80" t="s">
        <v>518</v>
      </c>
      <c r="B29" s="81" t="s">
        <v>519</v>
      </c>
      <c r="C29" s="79">
        <v>4604.92</v>
      </c>
      <c r="D29" s="79">
        <v>3365.55</v>
      </c>
      <c r="E29" s="79"/>
      <c r="F29" s="79">
        <v>3365.55</v>
      </c>
    </row>
    <row r="30" ht="25" customHeight="1" spans="1:6">
      <c r="A30" s="80" t="s">
        <v>520</v>
      </c>
      <c r="B30" s="81" t="s">
        <v>521</v>
      </c>
      <c r="C30" s="79">
        <v>1140</v>
      </c>
      <c r="D30" s="79">
        <v>1587.5</v>
      </c>
      <c r="E30" s="79"/>
      <c r="F30" s="79">
        <v>1587.5</v>
      </c>
    </row>
    <row r="31" ht="25" customHeight="1" spans="1:6">
      <c r="A31" s="80" t="s">
        <v>522</v>
      </c>
      <c r="B31" s="81" t="s">
        <v>523</v>
      </c>
      <c r="C31" s="79">
        <v>1140</v>
      </c>
      <c r="D31" s="79">
        <v>1587.5</v>
      </c>
      <c r="E31" s="79"/>
      <c r="F31" s="79">
        <v>1587.5</v>
      </c>
    </row>
    <row r="32" ht="25" customHeight="1" spans="1:6">
      <c r="A32" s="80" t="s">
        <v>524</v>
      </c>
      <c r="B32" s="81" t="s">
        <v>525</v>
      </c>
      <c r="C32" s="79">
        <v>1502</v>
      </c>
      <c r="D32" s="79"/>
      <c r="E32" s="79"/>
      <c r="F32" s="79"/>
    </row>
    <row r="33" ht="25" customHeight="1" spans="1:6">
      <c r="A33" s="80" t="s">
        <v>526</v>
      </c>
      <c r="B33" s="81" t="s">
        <v>527</v>
      </c>
      <c r="C33" s="79">
        <v>1502</v>
      </c>
      <c r="D33" s="79"/>
      <c r="E33" s="79"/>
      <c r="F33" s="79"/>
    </row>
    <row r="34" ht="25" customHeight="1" spans="1:6">
      <c r="A34" s="80" t="s">
        <v>404</v>
      </c>
      <c r="B34" s="81" t="s">
        <v>405</v>
      </c>
      <c r="C34" s="79">
        <v>63.89</v>
      </c>
      <c r="D34" s="79">
        <f>D35+D37</f>
        <v>2153.7</v>
      </c>
      <c r="E34" s="79">
        <f>E35+E37</f>
        <v>54.7</v>
      </c>
      <c r="F34" s="79">
        <f>F35+F37</f>
        <v>2099</v>
      </c>
    </row>
    <row r="35" ht="25" customHeight="1" spans="1:6">
      <c r="A35" s="80">
        <v>22101</v>
      </c>
      <c r="B35" s="81" t="s">
        <v>406</v>
      </c>
      <c r="C35" s="79"/>
      <c r="D35" s="79">
        <v>2099</v>
      </c>
      <c r="E35" s="79"/>
      <c r="F35" s="79">
        <v>2099</v>
      </c>
    </row>
    <row r="36" ht="25" customHeight="1" spans="1:6">
      <c r="A36" s="80">
        <v>2210199</v>
      </c>
      <c r="B36" s="81" t="s">
        <v>407</v>
      </c>
      <c r="C36" s="79"/>
      <c r="D36" s="79">
        <v>2099</v>
      </c>
      <c r="E36" s="79"/>
      <c r="F36" s="79">
        <v>2099</v>
      </c>
    </row>
    <row r="37" ht="25" customHeight="1" spans="1:6">
      <c r="A37" s="80" t="s">
        <v>528</v>
      </c>
      <c r="B37" s="81" t="s">
        <v>529</v>
      </c>
      <c r="C37" s="79">
        <v>63.89</v>
      </c>
      <c r="D37" s="79">
        <v>54.7</v>
      </c>
      <c r="E37" s="79">
        <v>54.7</v>
      </c>
      <c r="F37" s="79"/>
    </row>
    <row r="38" ht="25" customHeight="1" spans="1:6">
      <c r="A38" s="80" t="s">
        <v>530</v>
      </c>
      <c r="B38" s="81" t="s">
        <v>531</v>
      </c>
      <c r="C38" s="79">
        <v>63.89</v>
      </c>
      <c r="D38" s="79">
        <v>54.7</v>
      </c>
      <c r="E38" s="79">
        <v>54.7</v>
      </c>
      <c r="F38" s="7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32" workbookViewId="0">
      <selection activeCell="D45" sqref="D45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532</v>
      </c>
      <c r="E1" s="58"/>
    </row>
    <row r="2" s="57" customFormat="1" ht="44.25" customHeight="1" spans="1:5">
      <c r="A2" s="59" t="s">
        <v>533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1" customFormat="1" customHeight="1" spans="1:5">
      <c r="A4" s="62"/>
      <c r="B4" s="63"/>
      <c r="C4" s="63"/>
      <c r="D4" s="63"/>
      <c r="E4" s="64" t="s">
        <v>313</v>
      </c>
    </row>
    <row r="5" s="41" customFormat="1" ht="22" customHeight="1" spans="1:5">
      <c r="A5" s="42" t="s">
        <v>534</v>
      </c>
      <c r="B5" s="42"/>
      <c r="C5" s="42" t="s">
        <v>535</v>
      </c>
      <c r="D5" s="42"/>
      <c r="E5" s="42"/>
    </row>
    <row r="6" s="41" customFormat="1" ht="22" customHeight="1" spans="1:5">
      <c r="A6" s="42" t="s">
        <v>358</v>
      </c>
      <c r="B6" s="42" t="s">
        <v>359</v>
      </c>
      <c r="C6" s="42" t="s">
        <v>348</v>
      </c>
      <c r="D6" s="42" t="s">
        <v>536</v>
      </c>
      <c r="E6" s="42" t="s">
        <v>537</v>
      </c>
    </row>
    <row r="7" s="41" customFormat="1" customHeight="1" spans="1:10">
      <c r="A7" s="65" t="s">
        <v>538</v>
      </c>
      <c r="B7" s="66"/>
      <c r="C7" s="13">
        <f>C8+C22+C50</f>
        <v>993.96</v>
      </c>
      <c r="D7" s="13">
        <f>SUM(D8,D22,D50)</f>
        <v>843.24</v>
      </c>
      <c r="E7" s="13">
        <f>SUM(E8,E22,E50)</f>
        <v>150.72</v>
      </c>
      <c r="J7" s="69"/>
    </row>
    <row r="8" s="41" customFormat="1" customHeight="1" spans="1:7">
      <c r="A8" s="67" t="s">
        <v>539</v>
      </c>
      <c r="B8" s="68" t="s">
        <v>540</v>
      </c>
      <c r="C8" s="13">
        <v>659.34</v>
      </c>
      <c r="D8" s="13">
        <v>659.34</v>
      </c>
      <c r="E8" s="13">
        <f>SUM(E9:E21)</f>
        <v>0</v>
      </c>
      <c r="G8" s="69"/>
    </row>
    <row r="9" s="41" customFormat="1" customHeight="1" spans="1:11">
      <c r="A9" s="67" t="s">
        <v>541</v>
      </c>
      <c r="B9" s="68" t="s">
        <v>542</v>
      </c>
      <c r="C9" s="13">
        <v>147.44</v>
      </c>
      <c r="D9" s="13">
        <v>147.44</v>
      </c>
      <c r="E9" s="70"/>
      <c r="F9" s="69"/>
      <c r="G9" s="69"/>
      <c r="K9" s="69"/>
    </row>
    <row r="10" s="41" customFormat="1" customHeight="1" spans="1:8">
      <c r="A10" s="67" t="s">
        <v>543</v>
      </c>
      <c r="B10" s="68" t="s">
        <v>544</v>
      </c>
      <c r="C10" s="13">
        <v>103.24</v>
      </c>
      <c r="D10" s="13">
        <v>103.24</v>
      </c>
      <c r="E10" s="70"/>
      <c r="F10" s="69"/>
      <c r="H10" s="69"/>
    </row>
    <row r="11" s="41" customFormat="1" customHeight="1" spans="1:8">
      <c r="A11" s="67" t="s">
        <v>545</v>
      </c>
      <c r="B11" s="68" t="s">
        <v>546</v>
      </c>
      <c r="C11" s="13">
        <v>205.17</v>
      </c>
      <c r="D11" s="13">
        <v>205.17</v>
      </c>
      <c r="E11" s="70"/>
      <c r="F11" s="69"/>
      <c r="H11" s="69"/>
    </row>
    <row r="12" s="41" customFormat="1" customHeight="1" spans="1:8">
      <c r="A12" s="67" t="s">
        <v>547</v>
      </c>
      <c r="B12" s="68" t="s">
        <v>548</v>
      </c>
      <c r="C12" s="70"/>
      <c r="D12" s="70"/>
      <c r="E12" s="70"/>
      <c r="F12" s="69"/>
      <c r="H12" s="69"/>
    </row>
    <row r="13" s="41" customFormat="1" customHeight="1" spans="1:8">
      <c r="A13" s="67" t="s">
        <v>549</v>
      </c>
      <c r="B13" s="68" t="s">
        <v>550</v>
      </c>
      <c r="C13" s="70"/>
      <c r="D13" s="70"/>
      <c r="E13" s="70"/>
      <c r="F13" s="69"/>
      <c r="G13" s="69"/>
      <c r="H13" s="69"/>
    </row>
    <row r="14" s="41" customFormat="1" customHeight="1" spans="1:10">
      <c r="A14" s="67" t="s">
        <v>551</v>
      </c>
      <c r="B14" s="68" t="s">
        <v>552</v>
      </c>
      <c r="C14" s="13">
        <v>63.33</v>
      </c>
      <c r="D14" s="13">
        <v>63.33</v>
      </c>
      <c r="E14" s="70"/>
      <c r="F14" s="69"/>
      <c r="J14" s="69"/>
    </row>
    <row r="15" s="41" customFormat="1" customHeight="1" spans="1:11">
      <c r="A15" s="67" t="s">
        <v>553</v>
      </c>
      <c r="B15" s="68" t="s">
        <v>554</v>
      </c>
      <c r="C15" s="13">
        <v>31.66</v>
      </c>
      <c r="D15" s="13">
        <v>31.66</v>
      </c>
      <c r="E15" s="70"/>
      <c r="F15" s="69"/>
      <c r="G15" s="69"/>
      <c r="K15" s="69"/>
    </row>
    <row r="16" s="41" customFormat="1" customHeight="1" spans="1:11">
      <c r="A16" s="67" t="s">
        <v>555</v>
      </c>
      <c r="B16" s="68" t="s">
        <v>556</v>
      </c>
      <c r="C16" s="13">
        <v>33.64</v>
      </c>
      <c r="D16" s="13">
        <v>33.64</v>
      </c>
      <c r="E16" s="70"/>
      <c r="F16" s="69"/>
      <c r="G16" s="69"/>
      <c r="H16" s="69"/>
      <c r="K16" s="69"/>
    </row>
    <row r="17" s="41" customFormat="1" customHeight="1" spans="1:11">
      <c r="A17" s="67" t="s">
        <v>557</v>
      </c>
      <c r="B17" s="68" t="s">
        <v>558</v>
      </c>
      <c r="C17" s="13">
        <v>8.81</v>
      </c>
      <c r="D17" s="13">
        <v>8.81</v>
      </c>
      <c r="E17" s="70"/>
      <c r="F17" s="69"/>
      <c r="G17" s="69"/>
      <c r="K17" s="69"/>
    </row>
    <row r="18" s="41" customFormat="1" customHeight="1" spans="1:11">
      <c r="A18" s="67" t="s">
        <v>559</v>
      </c>
      <c r="B18" s="68" t="s">
        <v>560</v>
      </c>
      <c r="C18" s="13">
        <v>11.32</v>
      </c>
      <c r="D18" s="13">
        <v>11.32</v>
      </c>
      <c r="E18" s="70"/>
      <c r="F18" s="69"/>
      <c r="G18" s="69"/>
      <c r="K18" s="69"/>
    </row>
    <row r="19" s="41" customFormat="1" customHeight="1" spans="1:11">
      <c r="A19" s="67" t="s">
        <v>561</v>
      </c>
      <c r="B19" s="68" t="s">
        <v>562</v>
      </c>
      <c r="C19" s="13">
        <v>54.7</v>
      </c>
      <c r="D19" s="13">
        <v>54.7</v>
      </c>
      <c r="E19" s="70"/>
      <c r="F19" s="69"/>
      <c r="G19" s="69"/>
      <c r="K19" s="69"/>
    </row>
    <row r="20" s="41" customFormat="1" customHeight="1" spans="1:11">
      <c r="A20" s="67" t="s">
        <v>563</v>
      </c>
      <c r="B20" s="68" t="s">
        <v>564</v>
      </c>
      <c r="C20" s="70"/>
      <c r="D20" s="70"/>
      <c r="E20" s="70"/>
      <c r="F20" s="69"/>
      <c r="G20" s="69"/>
      <c r="I20" s="69"/>
      <c r="K20" s="69"/>
    </row>
    <row r="21" s="41" customFormat="1" customHeight="1" spans="1:11">
      <c r="A21" s="67" t="s">
        <v>565</v>
      </c>
      <c r="B21" s="68" t="s">
        <v>566</v>
      </c>
      <c r="C21" s="70"/>
      <c r="D21" s="70"/>
      <c r="E21" s="70"/>
      <c r="F21" s="69"/>
      <c r="G21" s="69"/>
      <c r="K21" s="69"/>
    </row>
    <row r="22" s="41" customFormat="1" customHeight="1" spans="1:7">
      <c r="A22" s="67" t="s">
        <v>567</v>
      </c>
      <c r="B22" s="68" t="s">
        <v>568</v>
      </c>
      <c r="C22" s="13">
        <f>SUM(C23:C49)</f>
        <v>136.91</v>
      </c>
      <c r="D22" s="13">
        <f>SUM(D23:D49)</f>
        <v>0</v>
      </c>
      <c r="E22" s="13">
        <f>SUM(E23:E49)</f>
        <v>136.91</v>
      </c>
      <c r="F22" s="69"/>
      <c r="G22" s="69"/>
    </row>
    <row r="23" s="41" customFormat="1" customHeight="1" spans="1:14">
      <c r="A23" s="67" t="s">
        <v>569</v>
      </c>
      <c r="B23" s="71" t="s">
        <v>570</v>
      </c>
      <c r="C23" s="13">
        <v>7</v>
      </c>
      <c r="D23" s="13"/>
      <c r="E23" s="13">
        <v>7</v>
      </c>
      <c r="F23" s="69"/>
      <c r="G23" s="69"/>
      <c r="H23" s="69"/>
      <c r="N23" s="69"/>
    </row>
    <row r="24" s="41" customFormat="1" customHeight="1" spans="1:7">
      <c r="A24" s="67" t="s">
        <v>571</v>
      </c>
      <c r="B24" s="72" t="s">
        <v>572</v>
      </c>
      <c r="C24" s="70"/>
      <c r="D24" s="70"/>
      <c r="E24" s="70"/>
      <c r="F24" s="69"/>
      <c r="G24" s="69"/>
    </row>
    <row r="25" s="41" customFormat="1" customHeight="1" spans="1:10">
      <c r="A25" s="67" t="s">
        <v>573</v>
      </c>
      <c r="B25" s="72" t="s">
        <v>574</v>
      </c>
      <c r="C25" s="70"/>
      <c r="D25" s="70"/>
      <c r="E25" s="70"/>
      <c r="F25" s="69"/>
      <c r="H25" s="69"/>
      <c r="J25" s="69"/>
    </row>
    <row r="26" s="41" customFormat="1" customHeight="1" spans="1:8">
      <c r="A26" s="67" t="s">
        <v>575</v>
      </c>
      <c r="B26" s="72" t="s">
        <v>576</v>
      </c>
      <c r="C26" s="70"/>
      <c r="D26" s="70"/>
      <c r="E26" s="70"/>
      <c r="F26" s="69"/>
      <c r="G26" s="69"/>
      <c r="H26" s="69"/>
    </row>
    <row r="27" s="41" customFormat="1" customHeight="1" spans="1:6">
      <c r="A27" s="67" t="s">
        <v>577</v>
      </c>
      <c r="B27" s="72" t="s">
        <v>578</v>
      </c>
      <c r="C27" s="13">
        <v>1.4</v>
      </c>
      <c r="D27" s="13"/>
      <c r="E27" s="13">
        <v>1.4</v>
      </c>
      <c r="F27" s="69"/>
    </row>
    <row r="28" s="41" customFormat="1" customHeight="1" spans="1:12">
      <c r="A28" s="67" t="s">
        <v>579</v>
      </c>
      <c r="B28" s="72" t="s">
        <v>580</v>
      </c>
      <c r="C28" s="13">
        <v>12</v>
      </c>
      <c r="D28" s="13"/>
      <c r="E28" s="13">
        <v>12</v>
      </c>
      <c r="F28" s="69"/>
      <c r="G28" s="69"/>
      <c r="I28" s="69"/>
      <c r="L28" s="69"/>
    </row>
    <row r="29" s="41" customFormat="1" customHeight="1" spans="1:8">
      <c r="A29" s="67" t="s">
        <v>581</v>
      </c>
      <c r="B29" s="72" t="s">
        <v>582</v>
      </c>
      <c r="C29" s="13">
        <v>8.83</v>
      </c>
      <c r="D29" s="13"/>
      <c r="E29" s="13">
        <v>8.83</v>
      </c>
      <c r="F29" s="69"/>
      <c r="G29" s="69"/>
      <c r="H29" s="69"/>
    </row>
    <row r="30" s="41" customFormat="1" customHeight="1" spans="1:7">
      <c r="A30" s="67" t="s">
        <v>583</v>
      </c>
      <c r="B30" s="72" t="s">
        <v>584</v>
      </c>
      <c r="C30" s="70"/>
      <c r="D30" s="70"/>
      <c r="E30" s="70"/>
      <c r="F30" s="69"/>
      <c r="G30" s="69"/>
    </row>
    <row r="31" s="41" customFormat="1" customHeight="1" spans="1:7">
      <c r="A31" s="67" t="s">
        <v>585</v>
      </c>
      <c r="B31" s="72" t="s">
        <v>586</v>
      </c>
      <c r="C31" s="13">
        <v>5.88</v>
      </c>
      <c r="D31" s="13"/>
      <c r="E31" s="13">
        <v>5.88</v>
      </c>
      <c r="F31" s="69"/>
      <c r="G31" s="69"/>
    </row>
    <row r="32" s="41" customFormat="1" customHeight="1" spans="1:7">
      <c r="A32" s="67" t="s">
        <v>587</v>
      </c>
      <c r="B32" s="71" t="s">
        <v>588</v>
      </c>
      <c r="C32" s="13">
        <v>5</v>
      </c>
      <c r="D32" s="13"/>
      <c r="E32" s="13">
        <v>5</v>
      </c>
      <c r="F32" s="69"/>
      <c r="G32" s="69"/>
    </row>
    <row r="33" s="41" customFormat="1" customHeight="1" spans="1:16">
      <c r="A33" s="67" t="s">
        <v>589</v>
      </c>
      <c r="B33" s="71" t="s">
        <v>590</v>
      </c>
      <c r="C33" s="70"/>
      <c r="D33" s="70"/>
      <c r="E33" s="70"/>
      <c r="F33" s="69"/>
      <c r="G33" s="69"/>
      <c r="P33" s="69"/>
    </row>
    <row r="34" s="41" customFormat="1" customHeight="1" spans="1:11">
      <c r="A34" s="67" t="s">
        <v>591</v>
      </c>
      <c r="B34" s="72" t="s">
        <v>592</v>
      </c>
      <c r="C34" s="70"/>
      <c r="D34" s="70"/>
      <c r="E34" s="70"/>
      <c r="F34" s="69"/>
      <c r="G34" s="69"/>
      <c r="H34" s="69"/>
      <c r="K34" s="69"/>
    </row>
    <row r="35" s="41" customFormat="1" customHeight="1" spans="1:9">
      <c r="A35" s="67" t="s">
        <v>593</v>
      </c>
      <c r="B35" s="72" t="s">
        <v>594</v>
      </c>
      <c r="C35" s="70"/>
      <c r="D35" s="70"/>
      <c r="E35" s="70"/>
      <c r="F35" s="69"/>
      <c r="G35" s="69"/>
      <c r="H35" s="69"/>
      <c r="I35" s="69"/>
    </row>
    <row r="36" s="41" customFormat="1" customHeight="1" spans="1:10">
      <c r="A36" s="67" t="s">
        <v>595</v>
      </c>
      <c r="B36" s="72" t="s">
        <v>596</v>
      </c>
      <c r="C36" s="70"/>
      <c r="D36" s="70"/>
      <c r="E36" s="70"/>
      <c r="F36" s="69"/>
      <c r="G36" s="69"/>
      <c r="H36" s="69"/>
      <c r="I36" s="69"/>
      <c r="J36" s="69"/>
    </row>
    <row r="37" s="41" customFormat="1" customHeight="1" spans="1:8">
      <c r="A37" s="67" t="s">
        <v>597</v>
      </c>
      <c r="B37" s="72" t="s">
        <v>598</v>
      </c>
      <c r="C37" s="13">
        <v>3.94</v>
      </c>
      <c r="D37" s="13"/>
      <c r="E37" s="13">
        <v>3.94</v>
      </c>
      <c r="F37" s="69"/>
      <c r="G37" s="69"/>
      <c r="H37" s="69"/>
    </row>
    <row r="38" s="41" customFormat="1" customHeight="1" spans="1:9">
      <c r="A38" s="67" t="s">
        <v>599</v>
      </c>
      <c r="B38" s="72" t="s">
        <v>600</v>
      </c>
      <c r="C38" s="13">
        <v>1</v>
      </c>
      <c r="D38" s="13"/>
      <c r="E38" s="13">
        <v>1</v>
      </c>
      <c r="F38" s="69"/>
      <c r="I38" s="69"/>
    </row>
    <row r="39" s="41" customFormat="1" customHeight="1" spans="1:8">
      <c r="A39" s="67" t="s">
        <v>601</v>
      </c>
      <c r="B39" s="72" t="s">
        <v>602</v>
      </c>
      <c r="C39" s="70"/>
      <c r="D39" s="70"/>
      <c r="E39" s="70"/>
      <c r="F39" s="69"/>
      <c r="G39" s="69"/>
      <c r="H39" s="69"/>
    </row>
    <row r="40" s="41" customFormat="1" customHeight="1" spans="1:8">
      <c r="A40" s="67" t="s">
        <v>603</v>
      </c>
      <c r="B40" s="72" t="s">
        <v>604</v>
      </c>
      <c r="C40" s="70"/>
      <c r="D40" s="70"/>
      <c r="E40" s="70"/>
      <c r="F40" s="69"/>
      <c r="G40" s="69"/>
      <c r="H40" s="69"/>
    </row>
    <row r="41" s="41" customFormat="1" customHeight="1" spans="1:8">
      <c r="A41" s="67" t="s">
        <v>605</v>
      </c>
      <c r="B41" s="72" t="s">
        <v>606</v>
      </c>
      <c r="C41" s="70"/>
      <c r="D41" s="70"/>
      <c r="E41" s="70"/>
      <c r="F41" s="69"/>
      <c r="G41" s="69"/>
      <c r="H41" s="69"/>
    </row>
    <row r="42" s="41" customFormat="1" customHeight="1" spans="1:19">
      <c r="A42" s="67" t="s">
        <v>607</v>
      </c>
      <c r="B42" s="72" t="s">
        <v>608</v>
      </c>
      <c r="C42" s="70"/>
      <c r="D42" s="70"/>
      <c r="E42" s="70"/>
      <c r="F42" s="69"/>
      <c r="G42" s="69"/>
      <c r="J42" s="69"/>
      <c r="S42" s="69"/>
    </row>
    <row r="43" s="41" customFormat="1" customHeight="1" spans="1:7">
      <c r="A43" s="67" t="s">
        <v>609</v>
      </c>
      <c r="B43" s="72" t="s">
        <v>610</v>
      </c>
      <c r="C43" s="70"/>
      <c r="D43" s="70"/>
      <c r="E43" s="70"/>
      <c r="F43" s="69"/>
      <c r="G43" s="69"/>
    </row>
    <row r="44" s="41" customFormat="1" customHeight="1" spans="1:9">
      <c r="A44" s="67" t="s">
        <v>611</v>
      </c>
      <c r="B44" s="71" t="s">
        <v>612</v>
      </c>
      <c r="C44" s="13">
        <v>18.16</v>
      </c>
      <c r="D44" s="13"/>
      <c r="E44" s="13">
        <v>18.16</v>
      </c>
      <c r="F44" s="69"/>
      <c r="G44" s="69"/>
      <c r="H44" s="69"/>
      <c r="I44" s="69"/>
    </row>
    <row r="45" s="41" customFormat="1" customHeight="1" spans="1:7">
      <c r="A45" s="67" t="s">
        <v>613</v>
      </c>
      <c r="B45" s="72" t="s">
        <v>614</v>
      </c>
      <c r="C45" s="13">
        <v>7.89</v>
      </c>
      <c r="D45" s="13"/>
      <c r="E45" s="13">
        <v>7.89</v>
      </c>
      <c r="F45" s="69"/>
      <c r="G45" s="69"/>
    </row>
    <row r="46" s="41" customFormat="1" customHeight="1" spans="1:16">
      <c r="A46" s="67" t="s">
        <v>615</v>
      </c>
      <c r="B46" s="72" t="s">
        <v>616</v>
      </c>
      <c r="C46" s="13">
        <v>3</v>
      </c>
      <c r="D46" s="13"/>
      <c r="E46" s="13">
        <v>3</v>
      </c>
      <c r="F46" s="69"/>
      <c r="G46" s="69"/>
      <c r="I46" s="69"/>
      <c r="P46" s="69"/>
    </row>
    <row r="47" s="41" customFormat="1" customHeight="1" spans="1:16">
      <c r="A47" s="67" t="s">
        <v>617</v>
      </c>
      <c r="B47" s="72" t="s">
        <v>618</v>
      </c>
      <c r="C47" s="13">
        <v>37.77</v>
      </c>
      <c r="D47" s="13"/>
      <c r="E47" s="13">
        <v>37.77</v>
      </c>
      <c r="F47" s="69"/>
      <c r="G47" s="69"/>
      <c r="H47" s="69"/>
      <c r="P47" s="69"/>
    </row>
    <row r="48" s="41" customFormat="1" customHeight="1" spans="1:10">
      <c r="A48" s="67" t="s">
        <v>619</v>
      </c>
      <c r="B48" s="72" t="s">
        <v>620</v>
      </c>
      <c r="C48" s="13"/>
      <c r="D48" s="13"/>
      <c r="E48" s="13"/>
      <c r="F48" s="69"/>
      <c r="G48" s="69"/>
      <c r="H48" s="69"/>
      <c r="J48" s="69"/>
    </row>
    <row r="49" s="41" customFormat="1" customHeight="1" spans="1:9">
      <c r="A49" s="67" t="s">
        <v>621</v>
      </c>
      <c r="B49" s="72" t="s">
        <v>622</v>
      </c>
      <c r="C49" s="13">
        <v>25.04</v>
      </c>
      <c r="D49" s="13"/>
      <c r="E49" s="13">
        <v>25.04</v>
      </c>
      <c r="F49" s="69"/>
      <c r="G49" s="69"/>
      <c r="H49" s="69"/>
      <c r="I49" s="69"/>
    </row>
    <row r="50" s="41" customFormat="1" customHeight="1" spans="1:8">
      <c r="A50" s="67" t="s">
        <v>623</v>
      </c>
      <c r="B50" s="68" t="s">
        <v>624</v>
      </c>
      <c r="C50" s="13">
        <f>SUM(C51:C57)</f>
        <v>197.71</v>
      </c>
      <c r="D50" s="13">
        <f>SUM(D51:D57)</f>
        <v>183.9</v>
      </c>
      <c r="E50" s="13">
        <f>SUM(E51:E57)</f>
        <v>13.81</v>
      </c>
      <c r="F50" s="69"/>
      <c r="H50" s="69"/>
    </row>
    <row r="51" s="41" customFormat="1" customHeight="1" spans="1:7">
      <c r="A51" s="67" t="s">
        <v>625</v>
      </c>
      <c r="B51" s="72" t="s">
        <v>626</v>
      </c>
      <c r="C51" s="13">
        <v>176.07</v>
      </c>
      <c r="D51" s="13">
        <v>162.26</v>
      </c>
      <c r="E51" s="13">
        <v>13.81</v>
      </c>
      <c r="F51" s="69"/>
      <c r="G51" s="69"/>
    </row>
    <row r="52" s="41" customFormat="1" customHeight="1" spans="1:10">
      <c r="A52" s="67" t="s">
        <v>627</v>
      </c>
      <c r="B52" s="72" t="s">
        <v>628</v>
      </c>
      <c r="C52" s="70"/>
      <c r="D52" s="70"/>
      <c r="E52" s="70"/>
      <c r="F52" s="69"/>
      <c r="G52" s="69"/>
      <c r="I52" s="69"/>
      <c r="J52" s="69"/>
    </row>
    <row r="53" s="41" customFormat="1" customHeight="1" spans="1:8">
      <c r="A53" s="67" t="s">
        <v>629</v>
      </c>
      <c r="B53" s="72" t="s">
        <v>564</v>
      </c>
      <c r="C53" s="13">
        <v>21.64</v>
      </c>
      <c r="D53" s="13">
        <v>21.64</v>
      </c>
      <c r="E53" s="70"/>
      <c r="F53" s="69"/>
      <c r="G53" s="69"/>
      <c r="H53" s="69"/>
    </row>
    <row r="54" s="41" customFormat="1" customHeight="1" spans="1:7">
      <c r="A54" s="67" t="s">
        <v>630</v>
      </c>
      <c r="B54" s="72" t="s">
        <v>631</v>
      </c>
      <c r="C54" s="70"/>
      <c r="D54" s="70"/>
      <c r="E54" s="70"/>
      <c r="F54" s="69"/>
      <c r="G54" s="69"/>
    </row>
    <row r="55" s="41" customFormat="1" customHeight="1" spans="1:7">
      <c r="A55" s="67" t="s">
        <v>632</v>
      </c>
      <c r="B55" s="72" t="s">
        <v>633</v>
      </c>
      <c r="C55" s="70"/>
      <c r="D55" s="70"/>
      <c r="E55" s="70"/>
      <c r="F55" s="69"/>
      <c r="G55" s="69"/>
    </row>
    <row r="56" s="41" customFormat="1" customHeight="1" spans="1:7">
      <c r="A56" s="67" t="s">
        <v>634</v>
      </c>
      <c r="B56" s="72" t="s">
        <v>635</v>
      </c>
      <c r="C56" s="70"/>
      <c r="D56" s="70"/>
      <c r="E56" s="70"/>
      <c r="F56" s="69"/>
      <c r="G56" s="69"/>
    </row>
    <row r="57" s="41" customFormat="1" customHeight="1" spans="1:6">
      <c r="A57" s="67" t="s">
        <v>636</v>
      </c>
      <c r="B57" s="72" t="s">
        <v>637</v>
      </c>
      <c r="C57" s="70"/>
      <c r="D57" s="70"/>
      <c r="E57" s="70"/>
      <c r="F57" s="69"/>
    </row>
    <row r="58" customHeight="1" spans="3:5">
      <c r="C58" s="36"/>
      <c r="D58" s="36"/>
      <c r="E58" s="36"/>
    </row>
    <row r="59" customHeight="1" spans="4:14">
      <c r="D59" s="36"/>
      <c r="E59" s="36"/>
      <c r="F59" s="36"/>
      <c r="N59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8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G21" sqref="G21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638</v>
      </c>
      <c r="L1" s="52"/>
    </row>
    <row r="2" s="37" customFormat="1" ht="42" customHeight="1" spans="1:12">
      <c r="A2" s="38" t="s">
        <v>639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ht="20.1" customHeight="1" spans="1:12">
      <c r="A3" s="4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53" t="s">
        <v>313</v>
      </c>
    </row>
    <row r="5" ht="25.5" customHeight="1" spans="1:12">
      <c r="A5" s="42" t="s">
        <v>483</v>
      </c>
      <c r="B5" s="42"/>
      <c r="C5" s="42"/>
      <c r="D5" s="42"/>
      <c r="E5" s="42"/>
      <c r="F5" s="43"/>
      <c r="G5" s="42" t="s">
        <v>484</v>
      </c>
      <c r="H5" s="42"/>
      <c r="I5" s="42"/>
      <c r="J5" s="42"/>
      <c r="K5" s="42"/>
      <c r="L5" s="42"/>
    </row>
    <row r="6" ht="22.5" customHeight="1" spans="1:12">
      <c r="A6" s="44" t="s">
        <v>348</v>
      </c>
      <c r="B6" s="9" t="s">
        <v>640</v>
      </c>
      <c r="C6" s="44" t="s">
        <v>641</v>
      </c>
      <c r="D6" s="44"/>
      <c r="E6" s="44"/>
      <c r="F6" s="45" t="s">
        <v>642</v>
      </c>
      <c r="G6" s="46" t="s">
        <v>348</v>
      </c>
      <c r="H6" s="47" t="s">
        <v>640</v>
      </c>
      <c r="I6" s="44" t="s">
        <v>641</v>
      </c>
      <c r="J6" s="44"/>
      <c r="K6" s="54"/>
      <c r="L6" s="44" t="s">
        <v>642</v>
      </c>
    </row>
    <row r="7" ht="33.75" customHeight="1" spans="1:12">
      <c r="A7" s="48"/>
      <c r="B7" s="8"/>
      <c r="C7" s="49" t="s">
        <v>485</v>
      </c>
      <c r="D7" s="14" t="s">
        <v>643</v>
      </c>
      <c r="E7" s="14" t="s">
        <v>644</v>
      </c>
      <c r="F7" s="48"/>
      <c r="G7" s="50"/>
      <c r="H7" s="8"/>
      <c r="I7" s="55" t="s">
        <v>485</v>
      </c>
      <c r="J7" s="14" t="s">
        <v>643</v>
      </c>
      <c r="K7" s="56" t="s">
        <v>644</v>
      </c>
      <c r="L7" s="48"/>
    </row>
    <row r="8" ht="21" customHeight="1" spans="1:12">
      <c r="A8" s="51">
        <v>10.92</v>
      </c>
      <c r="B8" s="51"/>
      <c r="C8" s="51">
        <v>5</v>
      </c>
      <c r="D8" s="51"/>
      <c r="E8" s="51">
        <v>5</v>
      </c>
      <c r="F8" s="51">
        <v>5.92</v>
      </c>
      <c r="G8" s="51">
        <v>4</v>
      </c>
      <c r="H8" s="51"/>
      <c r="I8" s="51">
        <v>3</v>
      </c>
      <c r="J8" s="51"/>
      <c r="K8" s="51">
        <v>3</v>
      </c>
      <c r="L8" s="51">
        <v>1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8" sqref="A8:B15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645</v>
      </c>
      <c r="E1" s="19"/>
    </row>
    <row r="2" s="15" customFormat="1" ht="42.75" customHeight="1" spans="1:8">
      <c r="A2" s="20" t="s">
        <v>646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647</v>
      </c>
      <c r="B5" s="26" t="s">
        <v>648</v>
      </c>
      <c r="C5" s="26" t="s">
        <v>649</v>
      </c>
      <c r="D5" s="27" t="s">
        <v>650</v>
      </c>
      <c r="E5" s="27" t="s">
        <v>651</v>
      </c>
      <c r="F5" s="27"/>
      <c r="G5" s="27"/>
      <c r="H5" s="27" t="s">
        <v>652</v>
      </c>
    </row>
    <row r="6" s="16" customFormat="1" ht="31" customHeight="1" spans="1:8">
      <c r="A6" s="28"/>
      <c r="B6" s="26"/>
      <c r="C6" s="26"/>
      <c r="D6" s="27"/>
      <c r="E6" s="27" t="s">
        <v>348</v>
      </c>
      <c r="F6" s="27" t="s">
        <v>414</v>
      </c>
      <c r="G6" s="27" t="s">
        <v>415</v>
      </c>
      <c r="H6" s="27"/>
    </row>
    <row r="7" ht="26" customHeight="1" spans="1:8">
      <c r="A7" s="29" t="s">
        <v>348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1" customHeight="1" spans="1:8">
      <c r="A13" s="33"/>
      <c r="B13" s="33"/>
      <c r="C13" s="30"/>
      <c r="D13" s="30"/>
      <c r="E13" s="30"/>
      <c r="F13" s="30"/>
      <c r="G13" s="30"/>
      <c r="H13" s="30"/>
    </row>
    <row r="14" ht="20.1" customHeight="1" spans="1:8">
      <c r="A14" s="33"/>
      <c r="B14" s="33"/>
      <c r="C14" s="30"/>
      <c r="D14" s="30"/>
      <c r="E14" s="30"/>
      <c r="F14" s="30"/>
      <c r="G14" s="34"/>
      <c r="H14" s="34"/>
    </row>
    <row r="15" ht="20" customHeight="1" spans="1:8">
      <c r="A15" s="33"/>
      <c r="B15" s="33"/>
      <c r="C15" s="30"/>
      <c r="D15" s="30"/>
      <c r="E15" s="30"/>
      <c r="F15" s="30"/>
      <c r="G15" s="30"/>
      <c r="H15" s="30"/>
    </row>
    <row r="16" ht="22" customHeight="1" spans="1:5">
      <c r="A16" s="35" t="s">
        <v>653</v>
      </c>
      <c r="B16" s="36"/>
      <c r="C16" s="36"/>
      <c r="D16" s="36"/>
      <c r="E16" s="36"/>
    </row>
    <row r="17" ht="20.25" customHeight="1" spans="1:5">
      <c r="A17" s="36"/>
      <c r="B17" s="36"/>
      <c r="C17" s="36"/>
      <c r="D17" s="36"/>
      <c r="E17" s="36"/>
    </row>
    <row r="18" customHeight="1" spans="1:5">
      <c r="A18" s="36"/>
      <c r="B18" s="36"/>
      <c r="C18" s="36"/>
      <c r="E18" s="36"/>
    </row>
    <row r="19" customHeight="1" spans="1:5">
      <c r="A19" s="36"/>
      <c r="B19" s="36"/>
      <c r="C19" s="36"/>
      <c r="D19" s="36"/>
      <c r="E19" s="36"/>
    </row>
    <row r="20" customHeight="1" spans="1:5">
      <c r="A20" s="36"/>
      <c r="B20" s="36"/>
      <c r="C20" s="36"/>
      <c r="E20" s="36"/>
    </row>
    <row r="21" customHeight="1" spans="1:5">
      <c r="A21" s="36"/>
      <c r="B21" s="36"/>
      <c r="D21" s="36"/>
      <c r="E21" s="36"/>
    </row>
    <row r="22" customHeight="1" spans="1:5">
      <c r="A22" s="36"/>
      <c r="E22" s="36"/>
    </row>
    <row r="23" customHeight="1" spans="2:2">
      <c r="B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30" customHeight="1" spans="2:2">
      <c r="B30" s="36"/>
    </row>
    <row r="31" customHeight="1" spans="2:2">
      <c r="B31" s="36"/>
    </row>
    <row r="33" customHeight="1" spans="2:2">
      <c r="B33" s="36"/>
    </row>
    <row r="34" customHeight="1" spans="2:2">
      <c r="B34" s="36"/>
    </row>
    <row r="35" customHeight="1" spans="4:4">
      <c r="D35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2024-02-28T03:14:31Z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