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一般公共预算支出'!$A$1:$F$36</definedName>
    <definedName name="_xlnm.Print_Area" localSheetId="3">'3 一般公共预算财政基本支出'!$A$1:$E$36</definedName>
    <definedName name="_xlnm.Print_Area" localSheetId="4">'4 一般公用预算“三公”经费支出表'!$A$1:$L$8</definedName>
    <definedName name="_xlnm.Print_Area" localSheetId="6">'6 收支总表'!$A$1:$D$19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<sst xmlns="http://schemas.openxmlformats.org/spreadsheetml/2006/main" count="1450" uniqueCount="597">
  <si>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</si>
  <si>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</si>
  <si>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</si>
  <si>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</si>
  <si>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</si>
  <si>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</si>
  <si>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</si>
  <si>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</si>
  <si>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</si>
  <si>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</si>
  <si>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</si>
  <si>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</si>
  <si>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</si>
  <si>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</si>
  <si>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</si>
  <si>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</si>
  <si>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</si>
  <si>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</si>
  <si>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</si>
  <si>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</si>
  <si>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</si>
  <si>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</si>
  <si>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</si>
  <si>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</si>
  <si>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</si>
  <si>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</si>
  <si>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</si>
  <si>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</si>
  <si>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</si>
  <si>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</si>
  <si>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</si>
  <si>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</si>
  <si>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</si>
  <si>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</si>
  <si>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</si>
  <si>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</si>
  <si>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</si>
  <si>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</si>
  <si>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</si>
  <si>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</si>
  <si>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</si>
  <si>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</si>
  <si>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</si>
  <si>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</si>
  <si>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</si>
  <si>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</si>
  <si>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</si>
  <si>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</si>
  <si>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</si>
  <si>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</si>
  <si>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</si>
  <si>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</si>
  <si>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</si>
  <si>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</si>
  <si>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</si>
  <si>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</si>
  <si>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</si>
  <si>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</si>
  <si>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</si>
  <si>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</si>
  <si>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</si>
  <si>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</si>
  <si>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</si>
  <si>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</si>
  <si>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</si>
  <si>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</si>
  <si>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</si>
  <si>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</si>
  <si>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</si>
  <si>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</si>
  <si>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</si>
  <si>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</si>
  <si>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</si>
  <si>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</si>
  <si>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</si>
  <si>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</si>
  <si>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</si>
  <si>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</si>
  <si>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</si>
  <si>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</si>
  <si>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</si>
  <si>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</si>
  <si>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</si>
  <si>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</si>
  <si>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</si>
  <si>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</si>
  <si>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</si>
  <si>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</si>
  <si>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</si>
  <si>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</si>
  <si>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</si>
  <si>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</si>
  <si>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</si>
  <si>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</si>
  <si>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</si>
  <si>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</si>
  <si>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</si>
  <si>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</si>
  <si>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</si>
  <si>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</si>
  <si>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</si>
  <si>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</si>
  <si>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</si>
  <si>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</si>
  <si>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</si>
  <si>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</si>
  <si>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</si>
  <si>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</si>
  <si>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</si>
  <si>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</si>
  <si>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</si>
  <si>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</si>
  <si>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</si>
  <si>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</si>
  <si>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</si>
  <si>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</si>
  <si>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</si>
  <si>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</si>
  <si>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</si>
  <si>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</si>
  <si>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</si>
  <si>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</si>
  <si>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</si>
  <si>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</si>
  <si>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</si>
  <si>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</si>
  <si>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</si>
  <si>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</si>
  <si>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</si>
  <si>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</si>
  <si>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</si>
  <si>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</si>
  <si>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</si>
  <si>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</si>
  <si>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</si>
  <si>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</si>
  <si>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</si>
  <si>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</si>
  <si>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</si>
  <si>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</si>
  <si>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</si>
  <si>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</si>
  <si>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</si>
  <si>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</si>
  <si>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</si>
  <si>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</si>
  <si>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</si>
  <si>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</si>
  <si>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</si>
  <si>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</si>
  <si>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</si>
  <si>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</si>
  <si>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</si>
  <si>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</si>
  <si>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</si>
  <si>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</si>
  <si>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</si>
  <si>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</si>
  <si>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</si>
  <si>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</si>
  <si>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</si>
  <si>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</si>
  <si>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</si>
  <si>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</si>
  <si>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</si>
  <si>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</si>
  <si>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</si>
  <si>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</si>
  <si>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</si>
  <si>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</si>
  <si>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</si>
  <si>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</si>
  <si>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</si>
  <si>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</si>
  <si>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</si>
  <si>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</si>
  <si>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</si>
  <si>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</si>
  <si>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</si>
  <si>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</si>
  <si>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</si>
  <si>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</si>
  <si>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</si>
  <si>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</si>
  <si>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</si>
  <si>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</si>
  <si>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</si>
  <si>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</si>
  <si>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</si>
  <si>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</si>
  <si>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</si>
  <si>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</si>
  <si>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</si>
  <si>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</si>
  <si>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</si>
  <si>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</si>
  <si>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</si>
  <si>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</si>
  <si>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</si>
  <si>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</si>
  <si>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</si>
  <si>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</si>
  <si>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</si>
  <si>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</si>
  <si>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</si>
  <si>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</si>
  <si>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</si>
  <si>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</si>
  <si>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</si>
  <si>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</si>
  <si>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</si>
  <si>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</si>
  <si>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</si>
  <si>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</si>
  <si>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</si>
  <si>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</si>
  <si>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</si>
  <si>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</si>
  <si>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</si>
  <si>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</si>
  <si>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</si>
  <si>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</si>
  <si>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</si>
  <si>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</si>
  <si>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</si>
  <si>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</si>
  <si>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</si>
  <si>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</si>
  <si>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</si>
  <si>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</si>
  <si>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</si>
  <si>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</si>
  <si>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</si>
  <si>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</si>
  <si>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</si>
  <si>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</si>
  <si>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</si>
  <si>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</si>
  <si>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</si>
  <si>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</si>
  <si>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</si>
  <si>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</si>
  <si>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</si>
  <si>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</si>
  <si>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</si>
  <si>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</si>
  <si>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</si>
  <si>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</si>
  <si>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</si>
  <si>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</si>
  <si>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</si>
  <si>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</si>
  <si>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</si>
  <si>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</si>
  <si>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</si>
  <si>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</si>
  <si>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</si>
  <si>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</si>
  <si>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</si>
  <si>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</si>
  <si>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</si>
  <si>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</si>
  <si>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</si>
  <si>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</si>
  <si>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</si>
  <si>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</si>
  <si>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</si>
  <si>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</si>
  <si>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</si>
  <si>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</si>
  <si>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</si>
  <si>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</si>
  <si>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</si>
  <si>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</si>
  <si>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</si>
  <si>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</si>
  <si>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</si>
  <si>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</si>
  <si>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</si>
  <si>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</si>
  <si>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</si>
  <si>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</si>
  <si>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</si>
  <si>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</si>
  <si>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</si>
  <si>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</si>
  <si>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</si>
  <si>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</si>
  <si>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</si>
  <si>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</si>
  <si>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</si>
  <si>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</si>
  <si>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</si>
  <si>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</si>
  <si>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</si>
  <si>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</si>
  <si>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</si>
  <si>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</si>
  <si>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</si>
  <si>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</si>
  <si>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</si>
  <si>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</si>
  <si>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</si>
  <si>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</si>
  <si>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</si>
  <si>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</si>
  <si>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</si>
  <si>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</si>
  <si>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</si>
  <si>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</si>
  <si>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</si>
  <si>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</si>
  <si>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重庆市江津区经济和信息化委员会2023年财政拨款收支总表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</si>
  <si>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</si>
  <si>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</si>
  <si>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</si>
  <si>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</si>
  <si>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</si>
  <si>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</si>
  <si>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</si>
  <si>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</si>
  <si>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</si>
  <si>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</si>
  <si>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</si>
  <si>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</si>
  <si>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</si>
  <si>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</si>
  <si>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</si>
  <si>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</si>
  <si>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</si>
  <si>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</si>
  <si>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资源勘探工业信息等支出</t>
  </si>
  <si>
    <t>住房保障支出</t>
  </si>
  <si>
    <t>城乡社区支出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</si>
  <si>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</si>
  <si>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</si>
  <si>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</si>
  <si>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</si>
  <si>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</si>
  <si>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</si>
  <si>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重庆市江津区经济和信息化委员会2023年一般公共预算财政拨款支出预算表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</si>
  <si>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</si>
  <si>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</si>
  <si>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</si>
  <si>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</si>
  <si>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</si>
  <si>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</si>
  <si>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</si>
  <si>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</si>
  <si>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</si>
  <si>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20508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</si>
  <si>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进修及培训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</si>
  <si>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2050803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</si>
  <si>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培训支出</t>
    </r>
  </si>
  <si>
    <t>208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</si>
  <si>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</si>
  <si>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行政事业单位养老支出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</si>
  <si>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</si>
  <si>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机关事业单位基本养老保险缴费支出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</si>
  <si>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2080506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</si>
  <si>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机关事业单位职业年金缴费支出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</si>
  <si>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</si>
  <si>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其他行政事业单位养老支出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</si>
  <si>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20899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</si>
  <si>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其他社会保障和就业支出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</si>
  <si>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2089999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</si>
  <si>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其他社会保障和就业支出</t>
    </r>
  </si>
  <si>
    <t>210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</si>
  <si>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21011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</si>
  <si>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行政事业单位医疗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</si>
  <si>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</si>
  <si>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行政单位医疗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</si>
  <si>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2101103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</si>
  <si>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公务员医疗补助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</si>
  <si>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2101199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</si>
  <si>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其他行政事业单位医疗支出</t>
    </r>
  </si>
  <si>
    <t>其他城乡社区支出</t>
  </si>
  <si>
    <t>215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</si>
  <si>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21505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</si>
  <si>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工业和信息产业监管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</si>
  <si>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2150501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</si>
  <si>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行政运行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</si>
  <si>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2150502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</si>
  <si>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一般行政管理事务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</si>
  <si>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2150599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</si>
  <si>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其他工业和信息产业监管支出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</si>
  <si>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21508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</si>
  <si>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支持中小企业发展和管理支出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</si>
  <si>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2150805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</si>
  <si>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中小企业发展专项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</si>
  <si>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21599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</si>
  <si>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其他资源勘探工业信息等支出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</si>
  <si>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2159999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</si>
  <si>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其他资源勘探工业信息等支出</t>
    </r>
  </si>
  <si>
    <t>221</t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</si>
  <si>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22102</t>
    </r>
  </si>
  <si>
    <r>
      <rPr>
        <sz val="11"/>
        <rFont val="Arial"/>
        <charset val="134"/>
      </rPr>
      <t> </t>
    </r>
    <r>
      <rPr>
        <sz val="11"/>
        <rFont val="方正仿宋_GBK"/>
        <charset val="134"/>
      </rPr>
      <t>住房改革支出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</si>
  <si>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2210201</t>
    </r>
  </si>
  <si>
    <r>
      <rPr>
        <sz val="11"/>
        <rFont val="Arial"/>
        <charset val="134"/>
      </rPr>
      <t>  </t>
    </r>
    <r>
      <rPr>
        <sz val="11"/>
        <rFont val="方正仿宋_GBK"/>
        <charset val="134"/>
      </rPr>
      <t>住房公积金</t>
    </r>
  </si>
  <si>
    <t>备注：本表反映2023年当年一般公共预算财政拨款支出情况。</t>
  </si>
  <si>
    <t>表3</t>
  </si>
  <si>
    <t>重庆市江津区经济和信息化委员会2023年一般公共预算财政拨款基本支出预算表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</si>
  <si>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</si>
  <si>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</si>
  <si>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</si>
  <si>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</si>
  <si>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</si>
  <si>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</si>
  <si>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</si>
  <si>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</si>
  <si>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</si>
  <si>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</si>
  <si>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</si>
  <si>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</si>
  <si>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</si>
  <si>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</si>
  <si>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</si>
  <si>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</si>
  <si>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</si>
  <si>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</si>
  <si>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</si>
  <si>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</si>
  <si>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</si>
  <si>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</si>
  <si>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</si>
  <si>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</si>
  <si>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</si>
  <si>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</si>
  <si>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</si>
  <si>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</si>
  <si>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</si>
  <si>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</si>
  <si>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</si>
  <si>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</si>
  <si>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</si>
  <si>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</si>
  <si>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</si>
  <si>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</si>
  <si>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</si>
  <si>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</si>
  <si>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</si>
  <si>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</si>
  <si>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</si>
  <si>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</si>
  <si>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</si>
  <si>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</si>
  <si>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</si>
  <si>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</si>
  <si>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</si>
  <si>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</si>
  <si>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</si>
  <si>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</si>
  <si>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</si>
  <si>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</si>
  <si>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</si>
  <si>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</si>
  <si>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</si>
  <si>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</si>
  <si>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</si>
  <si>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</si>
  <si>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</si>
  <si>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</si>
  <si>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</si>
  <si>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</si>
  <si>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>表4</t>
  </si>
  <si>
    <t>重庆市江津区经济和信息化委员会2023年一般公共预算“三公”经费支出表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</si>
  <si>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</si>
  <si>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</si>
  <si>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</si>
  <si>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</si>
  <si>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</si>
  <si>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</si>
  <si>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重庆市江津区经济和信息化委员会2023年政府性基金预算支出表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</si>
  <si>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</si>
  <si>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</si>
  <si>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</si>
  <si>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重庆市江津区经济和信息化委员会2023年收支总表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</si>
  <si>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</si>
  <si>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</si>
  <si>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</si>
  <si>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</si>
  <si>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</si>
  <si>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</si>
  <si>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</si>
  <si>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</si>
  <si>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</si>
  <si>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</si>
  <si>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</si>
  <si>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</si>
  <si>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</si>
  <si>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</si>
  <si>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</si>
  <si>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</si>
  <si>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</si>
  <si>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重庆市江津区经济和信息化委员会2023年收入总表</t>
  </si>
  <si>
    <t>科目</t>
  </si>
  <si>
    <t>财政专户管理资金收入预算</t>
  </si>
  <si>
    <t>上级补助收入预算</t>
  </si>
  <si>
    <t>附属单位上缴收入预算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</si>
  <si>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</si>
  <si>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</si>
  <si>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</si>
  <si>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</si>
  <si>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</si>
  <si>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</si>
  <si>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</si>
  <si>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</si>
  <si>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</si>
  <si>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</si>
  <si>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 2080599</t>
    </r>
  </si>
  <si>
    <r>
      <rPr>
        <sz val="9"/>
        <color rgb="FF000000"/>
        <rFont val="方正仿宋_GBK"/>
        <charset val="134"/>
      </rPr>
      <t>  其他行政事业单位养老支出</t>
    </r>
  </si>
  <si>
    <r>
      <rPr>
        <sz val="9"/>
        <color rgb="FF000000"/>
        <rFont val="方正仿宋_GBK"/>
        <charset val="134"/>
      </rPr>
      <t> 20899</t>
    </r>
  </si>
  <si>
    <r>
      <rPr>
        <sz val="9"/>
        <color rgb="FF000000"/>
        <rFont val="方正仿宋_GBK"/>
        <charset val="134"/>
      </rPr>
      <t> 其他社会保障和就业支出</t>
    </r>
  </si>
  <si>
    <r>
      <rPr>
        <sz val="9"/>
        <color rgb="FF000000"/>
        <rFont val="方正仿宋_GBK"/>
        <charset val="134"/>
      </rPr>
      <t>  2089999</t>
    </r>
  </si>
  <si>
    <r>
      <rPr>
        <sz val="9"/>
        <color rgb="FF000000"/>
        <rFont val="方正仿宋_GBK"/>
        <charset val="134"/>
      </rPr>
      <t>  其他社会保障和就业支出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</si>
  <si>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</si>
  <si>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</si>
  <si>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2101101</t>
    </r>
  </si>
  <si>
    <r>
      <rPr>
        <sz val="9"/>
        <color rgb="FF000000"/>
        <rFont val="方正仿宋_GBK"/>
        <charset val="134"/>
      </rPr>
      <t>  行政单位医疗</t>
    </r>
  </si>
  <si>
    <r>
      <rPr>
        <sz val="9"/>
        <color rgb="FF000000"/>
        <rFont val="方正仿宋_GBK"/>
        <charset val="134"/>
      </rPr>
      <t>  2101103</t>
    </r>
  </si>
  <si>
    <r>
      <rPr>
        <sz val="9"/>
        <color rgb="FF000000"/>
        <rFont val="方正仿宋_GBK"/>
        <charset val="134"/>
      </rPr>
      <t>  公务员医疗补助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</si>
  <si>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</si>
  <si>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</si>
  <si>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</si>
  <si>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</si>
  <si>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2150501</t>
    </r>
  </si>
  <si>
    <r>
      <rPr>
        <sz val="9"/>
        <color rgb="FF000000"/>
        <rFont val="方正仿宋_GBK"/>
        <charset val="134"/>
      </rPr>
      <t>  行政运行</t>
    </r>
  </si>
  <si>
    <r>
      <rPr>
        <sz val="9"/>
        <color rgb="FF000000"/>
        <rFont val="方正仿宋_GBK"/>
        <charset val="134"/>
      </rPr>
      <t>  2150502</t>
    </r>
  </si>
  <si>
    <r>
      <rPr>
        <sz val="9"/>
        <color rgb="FF000000"/>
        <rFont val="方正仿宋_GBK"/>
        <charset val="134"/>
      </rPr>
      <t>  一般行政管理事务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</si>
  <si>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</si>
  <si>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</si>
  <si>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r>
      <rPr>
        <sz val="9"/>
        <color rgb="FF000000"/>
        <rFont val="方正仿宋_GBK"/>
        <charset val="134"/>
      </rPr>
      <t> 21508</t>
    </r>
  </si>
  <si>
    <r>
      <rPr>
        <sz val="9"/>
        <color rgb="FF000000"/>
        <rFont val="方正仿宋_GBK"/>
        <charset val="134"/>
      </rPr>
      <t> 支持中小企业发展和管理支出</t>
    </r>
  </si>
  <si>
    <r>
      <rPr>
        <sz val="9"/>
        <color rgb="FF000000"/>
        <rFont val="方正仿宋_GBK"/>
        <charset val="134"/>
      </rPr>
      <t>  2150805</t>
    </r>
  </si>
  <si>
    <r>
      <rPr>
        <sz val="9"/>
        <color rgb="FF000000"/>
        <rFont val="方正仿宋_GBK"/>
        <charset val="134"/>
      </rPr>
      <t>  中小企业发展专项</t>
    </r>
  </si>
  <si>
    <r>
      <rPr>
        <sz val="9"/>
        <color rgb="FF000000"/>
        <rFont val="方正仿宋_GBK"/>
        <charset val="134"/>
      </rPr>
      <t> 21599</t>
    </r>
  </si>
  <si>
    <r>
      <rPr>
        <sz val="9"/>
        <color rgb="FF000000"/>
        <rFont val="方正仿宋_GBK"/>
        <charset val="134"/>
      </rPr>
      <t> 其他资源勘探工业信息等支出</t>
    </r>
  </si>
  <si>
    <r>
      <rPr>
        <sz val="9"/>
        <color rgb="FF000000"/>
        <rFont val="方正仿宋_GBK"/>
        <charset val="134"/>
      </rPr>
      <t>  2159999</t>
    </r>
  </si>
  <si>
    <r>
      <rPr>
        <sz val="9"/>
        <color rgb="FF000000"/>
        <rFont val="方正仿宋_GBK"/>
        <charset val="134"/>
      </rPr>
      <t>  其他资源勘探工业信息等支出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</si>
  <si>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</si>
  <si>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</si>
  <si>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</si>
  <si>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</si>
  <si>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表8</t>
  </si>
  <si>
    <t>重庆市江津区经济和信息化委员会2023年支出总表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</si>
  <si>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</si>
  <si>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</si>
  <si>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</si>
  <si>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</si>
  <si>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</si>
  <si>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</si>
  <si>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</si>
  <si>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</si>
  <si>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</si>
  <si>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</si>
  <si>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</si>
  <si>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</si>
  <si>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</si>
  <si>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</si>
  <si>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</si>
  <si>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20899</t>
    </r>
  </si>
  <si>
    <r>
      <rPr>
        <sz val="12"/>
        <color rgb="FF000000"/>
        <rFont val="方正仿宋_GBK"/>
        <charset val="134"/>
      </rPr>
      <t> 其他社会保障和就业支出</t>
    </r>
  </si>
  <si>
    <r>
      <rPr>
        <sz val="12"/>
        <color rgb="FF000000"/>
        <rFont val="方正仿宋_GBK"/>
        <charset val="134"/>
      </rPr>
      <t>  2089999</t>
    </r>
  </si>
  <si>
    <r>
      <rPr>
        <sz val="12"/>
        <color rgb="FF000000"/>
        <rFont val="方正仿宋_GBK"/>
        <charset val="134"/>
      </rPr>
      <t>  其他社会保障和就业支出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</si>
  <si>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</si>
  <si>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</si>
  <si>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</si>
  <si>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</si>
  <si>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</si>
  <si>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</si>
  <si>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</si>
  <si>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</si>
  <si>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</si>
  <si>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</si>
  <si>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</si>
  <si>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</si>
  <si>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2150502</t>
    </r>
  </si>
  <si>
    <r>
      <rPr>
        <sz val="12"/>
        <color rgb="FF000000"/>
        <rFont val="方正仿宋_GBK"/>
        <charset val="134"/>
      </rPr>
      <t>  一般行政管理事务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</si>
  <si>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</si>
  <si>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</si>
  <si>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21508</t>
    </r>
  </si>
  <si>
    <r>
      <rPr>
        <sz val="12"/>
        <color rgb="FF000000"/>
        <rFont val="方正仿宋_GBK"/>
        <charset val="134"/>
      </rPr>
      <t> 支持中小企业发展和管理支出</t>
    </r>
  </si>
  <si>
    <r>
      <rPr>
        <sz val="12"/>
        <color rgb="FF000000"/>
        <rFont val="方正仿宋_GBK"/>
        <charset val="134"/>
      </rPr>
      <t>  2150805</t>
    </r>
  </si>
  <si>
    <r>
      <rPr>
        <sz val="12"/>
        <color rgb="FF000000"/>
        <rFont val="方正仿宋_GBK"/>
        <charset val="134"/>
      </rPr>
      <t>  中小企业发展专项</t>
    </r>
  </si>
  <si>
    <r>
      <rPr>
        <sz val="12"/>
        <color rgb="FF000000"/>
        <rFont val="方正仿宋_GBK"/>
        <charset val="134"/>
      </rPr>
      <t> 21599</t>
    </r>
  </si>
  <si>
    <r>
      <rPr>
        <sz val="12"/>
        <color rgb="FF000000"/>
        <rFont val="方正仿宋_GBK"/>
        <charset val="134"/>
      </rPr>
      <t> 其他资源勘探工业信息等支出</t>
    </r>
  </si>
  <si>
    <r>
      <rPr>
        <sz val="12"/>
        <color rgb="FF000000"/>
        <rFont val="方正仿宋_GBK"/>
        <charset val="134"/>
      </rPr>
      <t>  2159999</t>
    </r>
  </si>
  <si>
    <r>
      <rPr>
        <sz val="12"/>
        <color rgb="FF000000"/>
        <rFont val="方正仿宋_GBK"/>
        <charset val="134"/>
      </rPr>
      <t>  其他资源勘探工业信息等支出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</si>
  <si>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</si>
  <si>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</si>
  <si>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</si>
  <si>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</si>
  <si>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</si>
  <si>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重庆市江津区经济和信息化委员会2023年政府采购预算明细表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</si>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</sst>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4"/>
      <name val="方正小标宋_GBK"/>
      <charset val="134"/>
    </font>
    <font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0"/>
      <name val="Times New Roman"/>
      <charset val="134"/>
    </font>
    <font>
      <sz val="11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Arial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23" applyNumberFormat="0" applyAlignment="0" applyProtection="0">
      <alignment vertical="center"/>
    </xf>
    <xf numFmtId="0" fontId="47" fillId="12" borderId="19" applyNumberFormat="0" applyAlignment="0" applyProtection="0">
      <alignment vertical="center"/>
    </xf>
    <xf numFmtId="0" fontId="48" fillId="13" borderId="24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3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49" fontId="6" fillId="0" borderId="4" xfId="51" applyNumberFormat="1" applyFont="1" applyFill="1" applyBorder="1" applyAlignment="1" applyProtection="1">
      <alignment horizontal="center" vertical="center"/>
    </xf>
    <xf numFmtId="49" fontId="6" fillId="0" borderId="6" xfId="51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>
      <alignment horizontal="right" vertical="center" wrapText="1"/>
    </xf>
    <xf numFmtId="4" fontId="6" fillId="0" borderId="8" xfId="51" applyNumberFormat="1" applyFont="1" applyFill="1" applyBorder="1" applyAlignment="1" applyProtection="1">
      <alignment horizontal="right" vertical="center" wrapText="1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horizontal="right" vertical="center" wrapText="1"/>
    </xf>
    <xf numFmtId="4" fontId="11" fillId="0" borderId="8" xfId="0" applyNumberFormat="1" applyFont="1" applyFill="1" applyBorder="1" applyAlignment="1">
      <alignment horizontal="right" vertical="center" wrapText="1"/>
    </xf>
    <xf numFmtId="0" fontId="8" fillId="0" borderId="1" xfId="51" applyFill="1" applyBorder="1"/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vertical="center" wrapText="1"/>
    </xf>
    <xf numFmtId="4" fontId="11" fillId="0" borderId="9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8" fillId="0" borderId="1" xfId="51" applyBorder="1"/>
    <xf numFmtId="0" fontId="13" fillId="0" borderId="9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49" fontId="6" fillId="0" borderId="13" xfId="51" applyNumberFormat="1" applyFont="1" applyFill="1" applyBorder="1" applyAlignment="1" applyProtection="1">
      <alignment horizontal="center" vertical="center"/>
    </xf>
    <xf numFmtId="49" fontId="6" fillId="0" borderId="12" xfId="51" applyNumberFormat="1" applyFont="1" applyFill="1" applyBorder="1" applyAlignment="1" applyProtection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5" fillId="0" borderId="0" xfId="51" applyNumberFormat="1" applyFont="1" applyFill="1" applyAlignment="1" applyProtection="1">
      <alignment horizontal="center"/>
    </xf>
    <xf numFmtId="4" fontId="6" fillId="0" borderId="14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11" fillId="0" borderId="9" xfId="0" applyNumberFormat="1" applyFont="1" applyFill="1" applyBorder="1" applyAlignment="1">
      <alignment horizontal="right" vertical="center"/>
    </xf>
    <xf numFmtId="0" fontId="6" fillId="0" borderId="13" xfId="51" applyFont="1" applyBorder="1" applyAlignment="1">
      <alignment vertical="center"/>
    </xf>
    <xf numFmtId="0" fontId="6" fillId="0" borderId="13" xfId="51" applyFont="1" applyBorder="1" applyAlignment="1">
      <alignment horizontal="left" vertical="center"/>
    </xf>
    <xf numFmtId="0" fontId="6" fillId="0" borderId="13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12" xfId="51" applyFont="1" applyBorder="1" applyAlignment="1">
      <alignment vertical="center" wrapText="1"/>
    </xf>
    <xf numFmtId="4" fontId="6" fillId="0" borderId="12" xfId="51" applyNumberFormat="1" applyFont="1" applyBorder="1" applyAlignment="1">
      <alignment vertical="center" wrapText="1"/>
    </xf>
    <xf numFmtId="0" fontId="6" fillId="0" borderId="12" xfId="51" applyFont="1" applyFill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vertical="center" wrapText="1"/>
    </xf>
    <xf numFmtId="0" fontId="17" fillId="0" borderId="0" xfId="51" applyFont="1" applyFill="1"/>
    <xf numFmtId="0" fontId="19" fillId="0" borderId="0" xfId="51" applyFont="1" applyFill="1"/>
    <xf numFmtId="0" fontId="9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3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7" fillId="0" borderId="0" xfId="51" applyFont="1"/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16" xfId="51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" fontId="6" fillId="0" borderId="12" xfId="0" applyNumberFormat="1" applyFont="1" applyFill="1" applyBorder="1" applyAlignment="1">
      <alignment horizontal="righ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/>
    </xf>
    <xf numFmtId="0" fontId="5" fillId="0" borderId="18" xfId="51" applyNumberFormat="1" applyFont="1" applyFill="1" applyBorder="1" applyAlignment="1" applyProtection="1">
      <alignment horizontal="center"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24" fillId="0" borderId="9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 wrapText="1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4" fillId="0" borderId="9" xfId="0" applyNumberFormat="1" applyFont="1" applyFill="1" applyBorder="1" applyAlignment="1">
      <alignment horizontal="right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5" fillId="0" borderId="9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 applyAlignment="1">
      <alignment vertical="center"/>
    </xf>
    <xf numFmtId="49" fontId="9" fillId="0" borderId="0" xfId="51" applyNumberFormat="1" applyFont="1" applyFill="1" applyAlignment="1" applyProtection="1">
      <alignment horizontal="centerContinuous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vertical="center"/>
    </xf>
    <xf numFmtId="4" fontId="27" fillId="0" borderId="9" xfId="0" applyNumberFormat="1" applyFont="1" applyFill="1" applyBorder="1" applyAlignment="1">
      <alignment horizontal="right" vertical="center"/>
    </xf>
    <xf numFmtId="4" fontId="28" fillId="0" borderId="9" xfId="0" applyNumberFormat="1" applyFont="1" applyFill="1" applyBorder="1" applyAlignment="1">
      <alignment horizontal="righ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vertical="center" wrapText="1"/>
    </xf>
    <xf numFmtId="4" fontId="23" fillId="0" borderId="9" xfId="0" applyNumberFormat="1" applyFont="1" applyFill="1" applyBorder="1" applyAlignment="1">
      <alignment horizontal="right" vertical="center"/>
    </xf>
    <xf numFmtId="0" fontId="17" fillId="0" borderId="0" xfId="50" applyFont="1"/>
    <xf numFmtId="0" fontId="19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7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/>
    </xf>
    <xf numFmtId="4" fontId="6" fillId="0" borderId="8" xfId="50" applyNumberFormat="1" applyFont="1" applyBorder="1" applyAlignment="1">
      <alignment horizontal="left" vertical="center"/>
    </xf>
    <xf numFmtId="4" fontId="6" fillId="0" borderId="8" xfId="50" applyNumberFormat="1" applyFont="1" applyBorder="1" applyAlignment="1">
      <alignment horizontal="right" vertical="center"/>
    </xf>
    <xf numFmtId="0" fontId="6" fillId="0" borderId="13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3" xfId="50" applyFont="1" applyBorder="1" applyAlignment="1">
      <alignment horizontal="left" vertical="center"/>
    </xf>
    <xf numFmtId="4" fontId="6" fillId="0" borderId="8" xfId="50" applyNumberFormat="1" applyFont="1" applyFill="1" applyBorder="1" applyAlignment="1" applyProtection="1">
      <alignment horizontal="right" vertical="center" wrapText="1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12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0" fillId="0" borderId="1" xfId="50" applyFont="1" applyBorder="1" applyAlignment="1">
      <alignment horizontal="left" vertical="center"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C6" sqref="C6:C7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592</v>
      </c>
      <c r="B1" s="3"/>
      <c r="C1" s="3"/>
      <c r="D1" s="3"/>
      <c r="E1" s="3"/>
      <c r="F1" s="3"/>
    </row>
    <row r="2" ht="40.5" customHeight="1" spans="1:13">
      <c r="A2" s="4" t="s">
        <v>593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490</v>
      </c>
      <c r="D4" s="6" t="s">
        <v>477</v>
      </c>
      <c r="E4" s="6" t="s">
        <v>478</v>
      </c>
      <c r="F4" s="6" t="s">
        <v>479</v>
      </c>
      <c r="G4" s="7" t="s">
        <v>496</v>
      </c>
      <c r="H4" s="6" t="s">
        <v>481</v>
      </c>
      <c r="I4" s="8" t="s">
        <v>497</v>
      </c>
      <c r="J4" s="8" t="s">
        <v>498</v>
      </c>
      <c r="K4" s="6" t="s">
        <v>484</v>
      </c>
      <c r="L4" s="6" t="s">
        <v>485</v>
      </c>
      <c r="M4" s="6" t="s">
        <v>488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0.5</v>
      </c>
      <c r="C6" s="11"/>
      <c r="D6" s="11">
        <v>0.5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594</v>
      </c>
      <c r="B7" s="11">
        <v>0.5</v>
      </c>
      <c r="C7" s="11"/>
      <c r="D7" s="11">
        <v>0.5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595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596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22.875" style="153" customWidth="1"/>
    <col min="2" max="2" width="19" style="153" customWidth="1"/>
    <col min="3" max="3" width="20.5" style="153" customWidth="1"/>
    <col min="4" max="4" width="18.5" style="153" customWidth="1"/>
    <col min="5" max="6" width="19" style="153" customWidth="1"/>
    <col min="7" max="7" width="22.5" style="153" customWidth="1"/>
    <col min="8" max="256" width="6.875" style="154"/>
    <col min="257" max="257" width="22.875" style="154" customWidth="1"/>
    <col min="258" max="258" width="19" style="154" customWidth="1"/>
    <col min="259" max="259" width="20.5" style="154" customWidth="1"/>
    <col min="260" max="263" width="19" style="154" customWidth="1"/>
    <col min="264" max="512" width="6.875" style="154"/>
    <col min="513" max="513" width="22.875" style="154" customWidth="1"/>
    <col min="514" max="514" width="19" style="154" customWidth="1"/>
    <col min="515" max="515" width="20.5" style="154" customWidth="1"/>
    <col min="516" max="519" width="19" style="154" customWidth="1"/>
    <col min="520" max="768" width="6.875" style="154"/>
    <col min="769" max="769" width="22.875" style="154" customWidth="1"/>
    <col min="770" max="770" width="19" style="154" customWidth="1"/>
    <col min="771" max="771" width="20.5" style="154" customWidth="1"/>
    <col min="772" max="775" width="19" style="154" customWidth="1"/>
    <col min="776" max="1024" width="6.875" style="154"/>
    <col min="1025" max="1025" width="22.875" style="154" customWidth="1"/>
    <col min="1026" max="1026" width="19" style="154" customWidth="1"/>
    <col min="1027" max="1027" width="20.5" style="154" customWidth="1"/>
    <col min="1028" max="1031" width="19" style="154" customWidth="1"/>
    <col min="1032" max="1280" width="6.875" style="154"/>
    <col min="1281" max="1281" width="22.875" style="154" customWidth="1"/>
    <col min="1282" max="1282" width="19" style="154" customWidth="1"/>
    <col min="1283" max="1283" width="20.5" style="154" customWidth="1"/>
    <col min="1284" max="1287" width="19" style="154" customWidth="1"/>
    <col min="1288" max="1536" width="6.875" style="154"/>
    <col min="1537" max="1537" width="22.875" style="154" customWidth="1"/>
    <col min="1538" max="1538" width="19" style="154" customWidth="1"/>
    <col min="1539" max="1539" width="20.5" style="154" customWidth="1"/>
    <col min="1540" max="1543" width="19" style="154" customWidth="1"/>
    <col min="1544" max="1792" width="6.875" style="154"/>
    <col min="1793" max="1793" width="22.875" style="154" customWidth="1"/>
    <col min="1794" max="1794" width="19" style="154" customWidth="1"/>
    <col min="1795" max="1795" width="20.5" style="154" customWidth="1"/>
    <col min="1796" max="1799" width="19" style="154" customWidth="1"/>
    <col min="1800" max="2048" width="6.875" style="154"/>
    <col min="2049" max="2049" width="22.875" style="154" customWidth="1"/>
    <col min="2050" max="2050" width="19" style="154" customWidth="1"/>
    <col min="2051" max="2051" width="20.5" style="154" customWidth="1"/>
    <col min="2052" max="2055" width="19" style="154" customWidth="1"/>
    <col min="2056" max="2304" width="6.875" style="154"/>
    <col min="2305" max="2305" width="22.875" style="154" customWidth="1"/>
    <col min="2306" max="2306" width="19" style="154" customWidth="1"/>
    <col min="2307" max="2307" width="20.5" style="154" customWidth="1"/>
    <col min="2308" max="2311" width="19" style="154" customWidth="1"/>
    <col min="2312" max="2560" width="6.875" style="154"/>
    <col min="2561" max="2561" width="22.875" style="154" customWidth="1"/>
    <col min="2562" max="2562" width="19" style="154" customWidth="1"/>
    <col min="2563" max="2563" width="20.5" style="154" customWidth="1"/>
    <col min="2564" max="2567" width="19" style="154" customWidth="1"/>
    <col min="2568" max="2816" width="6.875" style="154"/>
    <col min="2817" max="2817" width="22.875" style="154" customWidth="1"/>
    <col min="2818" max="2818" width="19" style="154" customWidth="1"/>
    <col min="2819" max="2819" width="20.5" style="154" customWidth="1"/>
    <col min="2820" max="2823" width="19" style="154" customWidth="1"/>
    <col min="2824" max="3072" width="6.875" style="154"/>
    <col min="3073" max="3073" width="22.875" style="154" customWidth="1"/>
    <col min="3074" max="3074" width="19" style="154" customWidth="1"/>
    <col min="3075" max="3075" width="20.5" style="154" customWidth="1"/>
    <col min="3076" max="3079" width="19" style="154" customWidth="1"/>
    <col min="3080" max="3328" width="6.875" style="154"/>
    <col min="3329" max="3329" width="22.875" style="154" customWidth="1"/>
    <col min="3330" max="3330" width="19" style="154" customWidth="1"/>
    <col min="3331" max="3331" width="20.5" style="154" customWidth="1"/>
    <col min="3332" max="3335" width="19" style="154" customWidth="1"/>
    <col min="3336" max="3584" width="6.875" style="154"/>
    <col min="3585" max="3585" width="22.875" style="154" customWidth="1"/>
    <col min="3586" max="3586" width="19" style="154" customWidth="1"/>
    <col min="3587" max="3587" width="20.5" style="154" customWidth="1"/>
    <col min="3588" max="3591" width="19" style="154" customWidth="1"/>
    <col min="3592" max="3840" width="6.875" style="154"/>
    <col min="3841" max="3841" width="22.875" style="154" customWidth="1"/>
    <col min="3842" max="3842" width="19" style="154" customWidth="1"/>
    <col min="3843" max="3843" width="20.5" style="154" customWidth="1"/>
    <col min="3844" max="3847" width="19" style="154" customWidth="1"/>
    <col min="3848" max="4096" width="6.875" style="154"/>
    <col min="4097" max="4097" width="22.875" style="154" customWidth="1"/>
    <col min="4098" max="4098" width="19" style="154" customWidth="1"/>
    <col min="4099" max="4099" width="20.5" style="154" customWidth="1"/>
    <col min="4100" max="4103" width="19" style="154" customWidth="1"/>
    <col min="4104" max="4352" width="6.875" style="154"/>
    <col min="4353" max="4353" width="22.875" style="154" customWidth="1"/>
    <col min="4354" max="4354" width="19" style="154" customWidth="1"/>
    <col min="4355" max="4355" width="20.5" style="154" customWidth="1"/>
    <col min="4356" max="4359" width="19" style="154" customWidth="1"/>
    <col min="4360" max="4608" width="6.875" style="154"/>
    <col min="4609" max="4609" width="22.875" style="154" customWidth="1"/>
    <col min="4610" max="4610" width="19" style="154" customWidth="1"/>
    <col min="4611" max="4611" width="20.5" style="154" customWidth="1"/>
    <col min="4612" max="4615" width="19" style="154" customWidth="1"/>
    <col min="4616" max="4864" width="6.875" style="154"/>
    <col min="4865" max="4865" width="22.875" style="154" customWidth="1"/>
    <col min="4866" max="4866" width="19" style="154" customWidth="1"/>
    <col min="4867" max="4867" width="20.5" style="154" customWidth="1"/>
    <col min="4868" max="4871" width="19" style="154" customWidth="1"/>
    <col min="4872" max="5120" width="6.875" style="154"/>
    <col min="5121" max="5121" width="22.875" style="154" customWidth="1"/>
    <col min="5122" max="5122" width="19" style="154" customWidth="1"/>
    <col min="5123" max="5123" width="20.5" style="154" customWidth="1"/>
    <col min="5124" max="5127" width="19" style="154" customWidth="1"/>
    <col min="5128" max="5376" width="6.875" style="154"/>
    <col min="5377" max="5377" width="22.875" style="154" customWidth="1"/>
    <col min="5378" max="5378" width="19" style="154" customWidth="1"/>
    <col min="5379" max="5379" width="20.5" style="154" customWidth="1"/>
    <col min="5380" max="5383" width="19" style="154" customWidth="1"/>
    <col min="5384" max="5632" width="6.875" style="154"/>
    <col min="5633" max="5633" width="22.875" style="154" customWidth="1"/>
    <col min="5634" max="5634" width="19" style="154" customWidth="1"/>
    <col min="5635" max="5635" width="20.5" style="154" customWidth="1"/>
    <col min="5636" max="5639" width="19" style="154" customWidth="1"/>
    <col min="5640" max="5888" width="6.875" style="154"/>
    <col min="5889" max="5889" width="22.875" style="154" customWidth="1"/>
    <col min="5890" max="5890" width="19" style="154" customWidth="1"/>
    <col min="5891" max="5891" width="20.5" style="154" customWidth="1"/>
    <col min="5892" max="5895" width="19" style="154" customWidth="1"/>
    <col min="5896" max="6144" width="6.875" style="154"/>
    <col min="6145" max="6145" width="22.875" style="154" customWidth="1"/>
    <col min="6146" max="6146" width="19" style="154" customWidth="1"/>
    <col min="6147" max="6147" width="20.5" style="154" customWidth="1"/>
    <col min="6148" max="6151" width="19" style="154" customWidth="1"/>
    <col min="6152" max="6400" width="6.875" style="154"/>
    <col min="6401" max="6401" width="22.875" style="154" customWidth="1"/>
    <col min="6402" max="6402" width="19" style="154" customWidth="1"/>
    <col min="6403" max="6403" width="20.5" style="154" customWidth="1"/>
    <col min="6404" max="6407" width="19" style="154" customWidth="1"/>
    <col min="6408" max="6656" width="6.875" style="154"/>
    <col min="6657" max="6657" width="22.875" style="154" customWidth="1"/>
    <col min="6658" max="6658" width="19" style="154" customWidth="1"/>
    <col min="6659" max="6659" width="20.5" style="154" customWidth="1"/>
    <col min="6660" max="6663" width="19" style="154" customWidth="1"/>
    <col min="6664" max="6912" width="6.875" style="154"/>
    <col min="6913" max="6913" width="22.875" style="154" customWidth="1"/>
    <col min="6914" max="6914" width="19" style="154" customWidth="1"/>
    <col min="6915" max="6915" width="20.5" style="154" customWidth="1"/>
    <col min="6916" max="6919" width="19" style="154" customWidth="1"/>
    <col min="6920" max="7168" width="6.875" style="154"/>
    <col min="7169" max="7169" width="22.875" style="154" customWidth="1"/>
    <col min="7170" max="7170" width="19" style="154" customWidth="1"/>
    <col min="7171" max="7171" width="20.5" style="154" customWidth="1"/>
    <col min="7172" max="7175" width="19" style="154" customWidth="1"/>
    <col min="7176" max="7424" width="6.875" style="154"/>
    <col min="7425" max="7425" width="22.875" style="154" customWidth="1"/>
    <col min="7426" max="7426" width="19" style="154" customWidth="1"/>
    <col min="7427" max="7427" width="20.5" style="154" customWidth="1"/>
    <col min="7428" max="7431" width="19" style="154" customWidth="1"/>
    <col min="7432" max="7680" width="6.875" style="154"/>
    <col min="7681" max="7681" width="22.875" style="154" customWidth="1"/>
    <col min="7682" max="7682" width="19" style="154" customWidth="1"/>
    <col min="7683" max="7683" width="20.5" style="154" customWidth="1"/>
    <col min="7684" max="7687" width="19" style="154" customWidth="1"/>
    <col min="7688" max="7936" width="6.875" style="154"/>
    <col min="7937" max="7937" width="22.875" style="154" customWidth="1"/>
    <col min="7938" max="7938" width="19" style="154" customWidth="1"/>
    <col min="7939" max="7939" width="20.5" style="154" customWidth="1"/>
    <col min="7940" max="7943" width="19" style="154" customWidth="1"/>
    <col min="7944" max="8192" width="6.875" style="154"/>
    <col min="8193" max="8193" width="22.875" style="154" customWidth="1"/>
    <col min="8194" max="8194" width="19" style="154" customWidth="1"/>
    <col min="8195" max="8195" width="20.5" style="154" customWidth="1"/>
    <col min="8196" max="8199" width="19" style="154" customWidth="1"/>
    <col min="8200" max="8448" width="6.875" style="154"/>
    <col min="8449" max="8449" width="22.875" style="154" customWidth="1"/>
    <col min="8450" max="8450" width="19" style="154" customWidth="1"/>
    <col min="8451" max="8451" width="20.5" style="154" customWidth="1"/>
    <col min="8452" max="8455" width="19" style="154" customWidth="1"/>
    <col min="8456" max="8704" width="6.875" style="154"/>
    <col min="8705" max="8705" width="22.875" style="154" customWidth="1"/>
    <col min="8706" max="8706" width="19" style="154" customWidth="1"/>
    <col min="8707" max="8707" width="20.5" style="154" customWidth="1"/>
    <col min="8708" max="8711" width="19" style="154" customWidth="1"/>
    <col min="8712" max="8960" width="6.875" style="154"/>
    <col min="8961" max="8961" width="22.875" style="154" customWidth="1"/>
    <col min="8962" max="8962" width="19" style="154" customWidth="1"/>
    <col min="8963" max="8963" width="20.5" style="154" customWidth="1"/>
    <col min="8964" max="8967" width="19" style="154" customWidth="1"/>
    <col min="8968" max="9216" width="6.875" style="154"/>
    <col min="9217" max="9217" width="22.875" style="154" customWidth="1"/>
    <col min="9218" max="9218" width="19" style="154" customWidth="1"/>
    <col min="9219" max="9219" width="20.5" style="154" customWidth="1"/>
    <col min="9220" max="9223" width="19" style="154" customWidth="1"/>
    <col min="9224" max="9472" width="6.875" style="154"/>
    <col min="9473" max="9473" width="22.875" style="154" customWidth="1"/>
    <col min="9474" max="9474" width="19" style="154" customWidth="1"/>
    <col min="9475" max="9475" width="20.5" style="154" customWidth="1"/>
    <col min="9476" max="9479" width="19" style="154" customWidth="1"/>
    <col min="9480" max="9728" width="6.875" style="154"/>
    <col min="9729" max="9729" width="22.875" style="154" customWidth="1"/>
    <col min="9730" max="9730" width="19" style="154" customWidth="1"/>
    <col min="9731" max="9731" width="20.5" style="154" customWidth="1"/>
    <col min="9732" max="9735" width="19" style="154" customWidth="1"/>
    <col min="9736" max="9984" width="6.875" style="154"/>
    <col min="9985" max="9985" width="22.875" style="154" customWidth="1"/>
    <col min="9986" max="9986" width="19" style="154" customWidth="1"/>
    <col min="9987" max="9987" width="20.5" style="154" customWidth="1"/>
    <col min="9988" max="9991" width="19" style="154" customWidth="1"/>
    <col min="9992" max="10240" width="6.875" style="154"/>
    <col min="10241" max="10241" width="22.875" style="154" customWidth="1"/>
    <col min="10242" max="10242" width="19" style="154" customWidth="1"/>
    <col min="10243" max="10243" width="20.5" style="154" customWidth="1"/>
    <col min="10244" max="10247" width="19" style="154" customWidth="1"/>
    <col min="10248" max="10496" width="6.875" style="154"/>
    <col min="10497" max="10497" width="22.875" style="154" customWidth="1"/>
    <col min="10498" max="10498" width="19" style="154" customWidth="1"/>
    <col min="10499" max="10499" width="20.5" style="154" customWidth="1"/>
    <col min="10500" max="10503" width="19" style="154" customWidth="1"/>
    <col min="10504" max="10752" width="6.875" style="154"/>
    <col min="10753" max="10753" width="22.875" style="154" customWidth="1"/>
    <col min="10754" max="10754" width="19" style="154" customWidth="1"/>
    <col min="10755" max="10755" width="20.5" style="154" customWidth="1"/>
    <col min="10756" max="10759" width="19" style="154" customWidth="1"/>
    <col min="10760" max="11008" width="6.875" style="154"/>
    <col min="11009" max="11009" width="22.875" style="154" customWidth="1"/>
    <col min="11010" max="11010" width="19" style="154" customWidth="1"/>
    <col min="11011" max="11011" width="20.5" style="154" customWidth="1"/>
    <col min="11012" max="11015" width="19" style="154" customWidth="1"/>
    <col min="11016" max="11264" width="6.875" style="154"/>
    <col min="11265" max="11265" width="22.875" style="154" customWidth="1"/>
    <col min="11266" max="11266" width="19" style="154" customWidth="1"/>
    <col min="11267" max="11267" width="20.5" style="154" customWidth="1"/>
    <col min="11268" max="11271" width="19" style="154" customWidth="1"/>
    <col min="11272" max="11520" width="6.875" style="154"/>
    <col min="11521" max="11521" width="22.875" style="154" customWidth="1"/>
    <col min="11522" max="11522" width="19" style="154" customWidth="1"/>
    <col min="11523" max="11523" width="20.5" style="154" customWidth="1"/>
    <col min="11524" max="11527" width="19" style="154" customWidth="1"/>
    <col min="11528" max="11776" width="6.875" style="154"/>
    <col min="11777" max="11777" width="22.875" style="154" customWidth="1"/>
    <col min="11778" max="11778" width="19" style="154" customWidth="1"/>
    <col min="11779" max="11779" width="20.5" style="154" customWidth="1"/>
    <col min="11780" max="11783" width="19" style="154" customWidth="1"/>
    <col min="11784" max="12032" width="6.875" style="154"/>
    <col min="12033" max="12033" width="22.875" style="154" customWidth="1"/>
    <col min="12034" max="12034" width="19" style="154" customWidth="1"/>
    <col min="12035" max="12035" width="20.5" style="154" customWidth="1"/>
    <col min="12036" max="12039" width="19" style="154" customWidth="1"/>
    <col min="12040" max="12288" width="6.875" style="154"/>
    <col min="12289" max="12289" width="22.875" style="154" customWidth="1"/>
    <col min="12290" max="12290" width="19" style="154" customWidth="1"/>
    <col min="12291" max="12291" width="20.5" style="154" customWidth="1"/>
    <col min="12292" max="12295" width="19" style="154" customWidth="1"/>
    <col min="12296" max="12544" width="6.875" style="154"/>
    <col min="12545" max="12545" width="22.875" style="154" customWidth="1"/>
    <col min="12546" max="12546" width="19" style="154" customWidth="1"/>
    <col min="12547" max="12547" width="20.5" style="154" customWidth="1"/>
    <col min="12548" max="12551" width="19" style="154" customWidth="1"/>
    <col min="12552" max="12800" width="6.875" style="154"/>
    <col min="12801" max="12801" width="22.875" style="154" customWidth="1"/>
    <col min="12802" max="12802" width="19" style="154" customWidth="1"/>
    <col min="12803" max="12803" width="20.5" style="154" customWidth="1"/>
    <col min="12804" max="12807" width="19" style="154" customWidth="1"/>
    <col min="12808" max="13056" width="6.875" style="154"/>
    <col min="13057" max="13057" width="22.875" style="154" customWidth="1"/>
    <col min="13058" max="13058" width="19" style="154" customWidth="1"/>
    <col min="13059" max="13059" width="20.5" style="154" customWidth="1"/>
    <col min="13060" max="13063" width="19" style="154" customWidth="1"/>
    <col min="13064" max="13312" width="6.875" style="154"/>
    <col min="13313" max="13313" width="22.875" style="154" customWidth="1"/>
    <col min="13314" max="13314" width="19" style="154" customWidth="1"/>
    <col min="13315" max="13315" width="20.5" style="154" customWidth="1"/>
    <col min="13316" max="13319" width="19" style="154" customWidth="1"/>
    <col min="13320" max="13568" width="6.875" style="154"/>
    <col min="13569" max="13569" width="22.875" style="154" customWidth="1"/>
    <col min="13570" max="13570" width="19" style="154" customWidth="1"/>
    <col min="13571" max="13571" width="20.5" style="154" customWidth="1"/>
    <col min="13572" max="13575" width="19" style="154" customWidth="1"/>
    <col min="13576" max="13824" width="6.875" style="154"/>
    <col min="13825" max="13825" width="22.875" style="154" customWidth="1"/>
    <col min="13826" max="13826" width="19" style="154" customWidth="1"/>
    <col min="13827" max="13827" width="20.5" style="154" customWidth="1"/>
    <col min="13828" max="13831" width="19" style="154" customWidth="1"/>
    <col min="13832" max="14080" width="6.875" style="154"/>
    <col min="14081" max="14081" width="22.875" style="154" customWidth="1"/>
    <col min="14082" max="14082" width="19" style="154" customWidth="1"/>
    <col min="14083" max="14083" width="20.5" style="154" customWidth="1"/>
    <col min="14084" max="14087" width="19" style="154" customWidth="1"/>
    <col min="14088" max="14336" width="6.875" style="154"/>
    <col min="14337" max="14337" width="22.875" style="154" customWidth="1"/>
    <col min="14338" max="14338" width="19" style="154" customWidth="1"/>
    <col min="14339" max="14339" width="20.5" style="154" customWidth="1"/>
    <col min="14340" max="14343" width="19" style="154" customWidth="1"/>
    <col min="14344" max="14592" width="6.875" style="154"/>
    <col min="14593" max="14593" width="22.875" style="154" customWidth="1"/>
    <col min="14594" max="14594" width="19" style="154" customWidth="1"/>
    <col min="14595" max="14595" width="20.5" style="154" customWidth="1"/>
    <col min="14596" max="14599" width="19" style="154" customWidth="1"/>
    <col min="14600" max="14848" width="6.875" style="154"/>
    <col min="14849" max="14849" width="22.875" style="154" customWidth="1"/>
    <col min="14850" max="14850" width="19" style="154" customWidth="1"/>
    <col min="14851" max="14851" width="20.5" style="154" customWidth="1"/>
    <col min="14852" max="14855" width="19" style="154" customWidth="1"/>
    <col min="14856" max="15104" width="6.875" style="154"/>
    <col min="15105" max="15105" width="22.875" style="154" customWidth="1"/>
    <col min="15106" max="15106" width="19" style="154" customWidth="1"/>
    <col min="15107" max="15107" width="20.5" style="154" customWidth="1"/>
    <col min="15108" max="15111" width="19" style="154" customWidth="1"/>
    <col min="15112" max="15360" width="6.875" style="154"/>
    <col min="15361" max="15361" width="22.875" style="154" customWidth="1"/>
    <col min="15362" max="15362" width="19" style="154" customWidth="1"/>
    <col min="15363" max="15363" width="20.5" style="154" customWidth="1"/>
    <col min="15364" max="15367" width="19" style="154" customWidth="1"/>
    <col min="15368" max="15616" width="6.875" style="154"/>
    <col min="15617" max="15617" width="22.875" style="154" customWidth="1"/>
    <col min="15618" max="15618" width="19" style="154" customWidth="1"/>
    <col min="15619" max="15619" width="20.5" style="154" customWidth="1"/>
    <col min="15620" max="15623" width="19" style="154" customWidth="1"/>
    <col min="15624" max="15872" width="6.875" style="154"/>
    <col min="15873" max="15873" width="22.875" style="154" customWidth="1"/>
    <col min="15874" max="15874" width="19" style="154" customWidth="1"/>
    <col min="15875" max="15875" width="20.5" style="154" customWidth="1"/>
    <col min="15876" max="15879" width="19" style="154" customWidth="1"/>
    <col min="15880" max="16128" width="6.875" style="154"/>
    <col min="16129" max="16129" width="22.875" style="154" customWidth="1"/>
    <col min="16130" max="16130" width="19" style="154" customWidth="1"/>
    <col min="16131" max="16131" width="20.5" style="154" customWidth="1"/>
    <col min="16132" max="16135" width="19" style="154" customWidth="1"/>
    <col min="16136" max="16384" width="6.875" style="154"/>
  </cols>
  <sheetData>
    <row r="1" s="150" customFormat="1" customHeight="1" spans="1:7">
      <c r="A1" s="2" t="s">
        <v>311</v>
      </c>
      <c r="B1" s="155"/>
      <c r="C1" s="155"/>
      <c r="D1" s="155"/>
      <c r="E1" s="155"/>
      <c r="F1" s="155"/>
      <c r="G1" s="155"/>
    </row>
    <row r="2" s="151" customFormat="1" ht="38.25" customHeight="1" spans="1:7">
      <c r="A2" s="156" t="s">
        <v>312</v>
      </c>
      <c r="B2" s="157"/>
      <c r="C2" s="157"/>
      <c r="D2" s="157"/>
      <c r="E2" s="157"/>
      <c r="F2" s="157"/>
      <c r="G2" s="157"/>
    </row>
    <row r="3" s="150" customFormat="1" customHeight="1" spans="1:7">
      <c r="A3" s="158"/>
      <c r="B3" s="155"/>
      <c r="C3" s="155"/>
      <c r="D3" s="155"/>
      <c r="E3" s="155"/>
      <c r="F3" s="155"/>
      <c r="G3" s="155"/>
    </row>
    <row r="4" s="150" customFormat="1" customHeight="1" spans="1:7">
      <c r="A4" s="159"/>
      <c r="B4" s="160"/>
      <c r="C4" s="160"/>
      <c r="D4" s="160"/>
      <c r="E4" s="160"/>
      <c r="F4" s="160"/>
      <c r="G4" s="161" t="s">
        <v>313</v>
      </c>
    </row>
    <row r="5" s="150" customFormat="1" ht="29" customHeight="1" spans="1:7">
      <c r="A5" s="162" t="s">
        <v>314</v>
      </c>
      <c r="B5" s="162"/>
      <c r="C5" s="162" t="s">
        <v>315</v>
      </c>
      <c r="D5" s="162"/>
      <c r="E5" s="162"/>
      <c r="F5" s="162"/>
      <c r="G5" s="162"/>
    </row>
    <row r="6" s="150" customFormat="1" ht="45" customHeight="1" spans="1:7">
      <c r="A6" s="163" t="s">
        <v>316</v>
      </c>
      <c r="B6" s="163" t="s">
        <v>317</v>
      </c>
      <c r="C6" s="163" t="s">
        <v>316</v>
      </c>
      <c r="D6" s="163" t="s">
        <v>318</v>
      </c>
      <c r="E6" s="163" t="s">
        <v>319</v>
      </c>
      <c r="F6" s="163" t="s">
        <v>320</v>
      </c>
      <c r="G6" s="163" t="s">
        <v>321</v>
      </c>
    </row>
    <row r="7" s="150" customFormat="1" customHeight="1" spans="1:7">
      <c r="A7" s="164" t="s">
        <v>322</v>
      </c>
      <c r="B7" s="80">
        <v>11338.47</v>
      </c>
      <c r="C7" s="165" t="s">
        <v>323</v>
      </c>
      <c r="D7" s="166">
        <f>SUM(D8:D13)</f>
        <v>11338.47</v>
      </c>
      <c r="E7" s="166">
        <f>SUM(E8:E13)</f>
        <v>11338.47</v>
      </c>
      <c r="F7" s="166"/>
      <c r="G7" s="166"/>
    </row>
    <row r="8" s="150" customFormat="1" customHeight="1" spans="1:7">
      <c r="A8" s="167" t="s">
        <v>324</v>
      </c>
      <c r="B8" s="80">
        <v>11338.47</v>
      </c>
      <c r="C8" s="32" t="s">
        <v>325</v>
      </c>
      <c r="D8" s="80">
        <v>4.62</v>
      </c>
      <c r="E8" s="80">
        <v>4.62</v>
      </c>
      <c r="F8" s="168"/>
      <c r="G8" s="168"/>
    </row>
    <row r="9" s="150" customFormat="1" customHeight="1" spans="1:7">
      <c r="A9" s="167" t="s">
        <v>326</v>
      </c>
      <c r="B9" s="169"/>
      <c r="C9" s="32" t="s">
        <v>327</v>
      </c>
      <c r="D9" s="80">
        <v>373.54</v>
      </c>
      <c r="E9" s="80">
        <v>373.54</v>
      </c>
      <c r="F9" s="168"/>
      <c r="G9" s="168"/>
    </row>
    <row r="10" s="150" customFormat="1" customHeight="1" spans="1:7">
      <c r="A10" s="170" t="s">
        <v>328</v>
      </c>
      <c r="B10" s="171"/>
      <c r="C10" s="32" t="s">
        <v>329</v>
      </c>
      <c r="D10" s="80">
        <v>61.15</v>
      </c>
      <c r="E10" s="80">
        <v>61.15</v>
      </c>
      <c r="F10" s="168"/>
      <c r="G10" s="168"/>
    </row>
    <row r="11" s="150" customFormat="1" customHeight="1" spans="1:7">
      <c r="A11" s="10" t="s">
        <v>330</v>
      </c>
      <c r="B11" s="172"/>
      <c r="C11" s="32" t="s">
        <v>331</v>
      </c>
      <c r="D11" s="80">
        <v>7955.27</v>
      </c>
      <c r="E11" s="80">
        <v>7955.27</v>
      </c>
      <c r="F11" s="168"/>
      <c r="G11" s="168"/>
    </row>
    <row r="12" s="150" customFormat="1" customHeight="1" spans="1:7">
      <c r="A12" s="167" t="s">
        <v>324</v>
      </c>
      <c r="B12" s="173"/>
      <c r="C12" s="32" t="s">
        <v>332</v>
      </c>
      <c r="D12" s="80">
        <v>63.89</v>
      </c>
      <c r="E12" s="80">
        <v>63.89</v>
      </c>
      <c r="F12" s="168"/>
      <c r="G12" s="168"/>
    </row>
    <row r="13" s="150" customFormat="1" customHeight="1" spans="1:7">
      <c r="A13" s="167" t="s">
        <v>326</v>
      </c>
      <c r="B13" s="169"/>
      <c r="C13" s="174" t="s">
        <v>333</v>
      </c>
      <c r="D13" s="80">
        <v>2880</v>
      </c>
      <c r="E13" s="80">
        <v>2880</v>
      </c>
      <c r="F13" s="168"/>
      <c r="G13" s="168"/>
    </row>
    <row r="14" s="150" customFormat="1" customHeight="1" spans="1:13">
      <c r="A14" s="167" t="s">
        <v>328</v>
      </c>
      <c r="B14" s="171"/>
      <c r="C14" s="174"/>
      <c r="D14" s="168"/>
      <c r="E14" s="168"/>
      <c r="F14" s="168"/>
      <c r="G14" s="168"/>
      <c r="M14" s="184"/>
    </row>
    <row r="15" s="150" customFormat="1" customHeight="1" spans="1:7">
      <c r="A15" s="175"/>
      <c r="B15" s="176"/>
      <c r="C15" s="177"/>
      <c r="D15" s="178"/>
      <c r="E15" s="178"/>
      <c r="F15" s="178"/>
      <c r="G15" s="178"/>
    </row>
    <row r="16" s="150" customFormat="1" customHeight="1" spans="1:7">
      <c r="A16" s="175"/>
      <c r="B16" s="176"/>
      <c r="C16" s="176" t="s">
        <v>334</v>
      </c>
      <c r="D16" s="179">
        <f>E16+F16+G16</f>
        <v>0</v>
      </c>
      <c r="E16" s="180">
        <f>B8+B12-E7</f>
        <v>0</v>
      </c>
      <c r="F16" s="180">
        <f>B9+B13-F7</f>
        <v>0</v>
      </c>
      <c r="G16" s="180">
        <f>B10+B14-G7</f>
        <v>0</v>
      </c>
    </row>
    <row r="17" s="150" customFormat="1" customHeight="1" spans="1:7">
      <c r="A17" s="175"/>
      <c r="B17" s="176"/>
      <c r="C17" s="176"/>
      <c r="D17" s="180"/>
      <c r="E17" s="180"/>
      <c r="F17" s="180"/>
      <c r="G17" s="181"/>
    </row>
    <row r="18" s="150" customFormat="1" customHeight="1" spans="1:7">
      <c r="A18" s="175" t="s">
        <v>335</v>
      </c>
      <c r="B18" s="182">
        <f>B7+B11</f>
        <v>11338.47</v>
      </c>
      <c r="C18" s="182" t="s">
        <v>336</v>
      </c>
      <c r="D18" s="180">
        <f>SUM(D7+D16)</f>
        <v>11338.47</v>
      </c>
      <c r="E18" s="180">
        <f>SUM(E7+E16)</f>
        <v>11338.47</v>
      </c>
      <c r="F18" s="180">
        <f>SUM(F7+F16)</f>
        <v>0</v>
      </c>
      <c r="G18" s="180">
        <f>SUM(G7+G16)</f>
        <v>0</v>
      </c>
    </row>
    <row r="19" s="152" customFormat="1" ht="29" customHeight="1" spans="1:7">
      <c r="A19" s="183" t="s">
        <v>337</v>
      </c>
      <c r="B19" s="183"/>
      <c r="C19" s="183"/>
      <c r="D19" s="183"/>
      <c r="E19" s="183"/>
      <c r="F19" s="183"/>
      <c r="G19" s="183"/>
    </row>
    <row r="20" ht="29" customHeight="1" spans="1:7">
      <c r="A20" s="183" t="s">
        <v>338</v>
      </c>
      <c r="B20" s="183"/>
      <c r="C20" s="183"/>
      <c r="D20" s="183"/>
      <c r="E20" s="183"/>
      <c r="F20" s="183"/>
      <c r="G20" s="183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showGridLines="0" showZeros="0" topLeftCell="A5" workbookViewId="0">
      <selection activeCell="F7" sqref="F7"/>
    </sheetView>
  </sheetViews>
  <sheetFormatPr defaultColWidth="6.875" defaultRowHeight="12.75" customHeight="1" outlineLevelCol="5"/>
  <cols>
    <col min="1" max="1" width="23.625" style="16" customWidth="1"/>
    <col min="2" max="2" width="40.625" style="16" customWidth="1"/>
    <col min="3" max="3" width="20.2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339</v>
      </c>
    </row>
    <row r="2" s="15" customFormat="1" ht="36" customHeight="1" spans="1:6">
      <c r="A2" s="137" t="s">
        <v>340</v>
      </c>
      <c r="B2" s="95"/>
      <c r="C2" s="138"/>
      <c r="D2" s="95"/>
      <c r="E2" s="95"/>
      <c r="F2" s="95"/>
    </row>
    <row r="3" ht="20.1" customHeight="1" spans="1:6">
      <c r="A3" s="107"/>
      <c r="B3" s="96"/>
      <c r="C3" s="107"/>
      <c r="D3" s="96"/>
      <c r="E3" s="96"/>
      <c r="F3" s="96"/>
    </row>
    <row r="4" ht="20.1" customHeight="1" spans="1:6">
      <c r="A4" s="25"/>
      <c r="B4" s="24"/>
      <c r="C4" s="25"/>
      <c r="D4" s="24"/>
      <c r="E4" s="24"/>
      <c r="F4" s="139" t="s">
        <v>313</v>
      </c>
    </row>
    <row r="5" ht="30" customHeight="1" spans="1:6">
      <c r="A5" s="48" t="s">
        <v>341</v>
      </c>
      <c r="B5" s="48"/>
      <c r="C5" s="140" t="s">
        <v>342</v>
      </c>
      <c r="D5" s="48" t="s">
        <v>343</v>
      </c>
      <c r="E5" s="48"/>
      <c r="F5" s="48"/>
    </row>
    <row r="6" ht="30" customHeight="1" spans="1:6">
      <c r="A6" s="77" t="s">
        <v>344</v>
      </c>
      <c r="B6" s="77" t="s">
        <v>345</v>
      </c>
      <c r="C6" s="48"/>
      <c r="D6" s="77" t="s">
        <v>346</v>
      </c>
      <c r="E6" s="77" t="s">
        <v>347</v>
      </c>
      <c r="F6" s="77" t="s">
        <v>348</v>
      </c>
    </row>
    <row r="7" ht="30" customHeight="1" spans="1:6">
      <c r="A7" s="118" t="s">
        <v>318</v>
      </c>
      <c r="B7" s="110"/>
      <c r="C7" s="77">
        <f>C8+C11+C18+C23+C25+C34</f>
        <v>8246.18</v>
      </c>
      <c r="D7" s="77">
        <f>D8+D11+D18+D23+D25+D34</f>
        <v>11338.47</v>
      </c>
      <c r="E7" s="77">
        <f>E8+E11+E18+E23+E25+E34</f>
        <v>1126.9</v>
      </c>
      <c r="F7" s="77">
        <f>F8+F11+F18+F23+F25+F34</f>
        <v>10211.57</v>
      </c>
    </row>
    <row r="8" ht="30" customHeight="1" spans="1:6">
      <c r="A8" s="141" t="s">
        <v>349</v>
      </c>
      <c r="B8" s="142" t="s">
        <v>325</v>
      </c>
      <c r="C8" s="143">
        <v>4.37</v>
      </c>
      <c r="D8" s="144">
        <v>4.62</v>
      </c>
      <c r="E8" s="144">
        <v>4.62</v>
      </c>
      <c r="F8" s="144"/>
    </row>
    <row r="9" ht="30" customHeight="1" spans="1:6">
      <c r="A9" s="145" t="s">
        <v>350</v>
      </c>
      <c r="B9" s="146" t="s">
        <v>351</v>
      </c>
      <c r="C9" s="143">
        <v>4.37</v>
      </c>
      <c r="D9" s="144">
        <v>4.62</v>
      </c>
      <c r="E9" s="144">
        <v>4.62</v>
      </c>
      <c r="F9" s="144"/>
    </row>
    <row r="10" ht="30" customHeight="1" spans="1:6">
      <c r="A10" s="145" t="s">
        <v>352</v>
      </c>
      <c r="B10" s="146" t="s">
        <v>353</v>
      </c>
      <c r="C10" s="143">
        <v>4.37</v>
      </c>
      <c r="D10" s="144">
        <v>4.62</v>
      </c>
      <c r="E10" s="144">
        <v>4.62</v>
      </c>
      <c r="F10" s="144"/>
    </row>
    <row r="11" ht="30" customHeight="1" spans="1:6">
      <c r="A11" s="141" t="s">
        <v>354</v>
      </c>
      <c r="B11" s="142" t="s">
        <v>327</v>
      </c>
      <c r="C11" s="143">
        <v>340.2</v>
      </c>
      <c r="D11" s="144">
        <v>373.54</v>
      </c>
      <c r="E11" s="144">
        <v>304.89</v>
      </c>
      <c r="F11" s="144">
        <v>68.65</v>
      </c>
    </row>
    <row r="12" ht="30" customHeight="1" spans="1:6">
      <c r="A12" s="145" t="s">
        <v>355</v>
      </c>
      <c r="B12" s="146" t="s">
        <v>356</v>
      </c>
      <c r="C12" s="143">
        <v>269.61</v>
      </c>
      <c r="D12" s="144">
        <v>304.89</v>
      </c>
      <c r="E12" s="144">
        <v>304.89</v>
      </c>
      <c r="F12" s="144"/>
    </row>
    <row r="13" ht="30" customHeight="1" spans="1:6">
      <c r="A13" s="145" t="s">
        <v>357</v>
      </c>
      <c r="B13" s="146" t="s">
        <v>358</v>
      </c>
      <c r="C13" s="143">
        <v>46.57</v>
      </c>
      <c r="D13" s="144">
        <v>74.04</v>
      </c>
      <c r="E13" s="144">
        <v>74.04</v>
      </c>
      <c r="F13" s="144"/>
    </row>
    <row r="14" ht="30" customHeight="1" spans="1:6">
      <c r="A14" s="145" t="s">
        <v>359</v>
      </c>
      <c r="B14" s="146" t="s">
        <v>360</v>
      </c>
      <c r="C14" s="143">
        <v>23.29</v>
      </c>
      <c r="D14" s="144">
        <v>37.02</v>
      </c>
      <c r="E14" s="144">
        <v>37.02</v>
      </c>
      <c r="F14" s="144"/>
    </row>
    <row r="15" ht="30" customHeight="1" spans="1:6">
      <c r="A15" s="145" t="s">
        <v>361</v>
      </c>
      <c r="B15" s="146" t="s">
        <v>362</v>
      </c>
      <c r="C15" s="143">
        <v>199.75</v>
      </c>
      <c r="D15" s="144">
        <v>193.82</v>
      </c>
      <c r="E15" s="144">
        <v>193.82</v>
      </c>
      <c r="F15" s="144"/>
    </row>
    <row r="16" ht="30" customHeight="1" spans="1:6">
      <c r="A16" s="145" t="s">
        <v>363</v>
      </c>
      <c r="B16" s="146" t="s">
        <v>364</v>
      </c>
      <c r="C16" s="143">
        <v>70.59</v>
      </c>
      <c r="D16" s="144">
        <v>68.65</v>
      </c>
      <c r="E16" s="144"/>
      <c r="F16" s="144">
        <v>68.65</v>
      </c>
    </row>
    <row r="17" ht="30" customHeight="1" spans="1:6">
      <c r="A17" s="145" t="s">
        <v>365</v>
      </c>
      <c r="B17" s="146" t="s">
        <v>366</v>
      </c>
      <c r="C17" s="143">
        <v>70.59</v>
      </c>
      <c r="D17" s="144">
        <v>68.65</v>
      </c>
      <c r="E17" s="144"/>
      <c r="F17" s="144">
        <v>68.65</v>
      </c>
    </row>
    <row r="18" ht="30" customHeight="1" spans="1:6">
      <c r="A18" s="141" t="s">
        <v>367</v>
      </c>
      <c r="B18" s="142" t="s">
        <v>329</v>
      </c>
      <c r="C18" s="143">
        <v>58.85</v>
      </c>
      <c r="D18" s="144">
        <v>61.15</v>
      </c>
      <c r="E18" s="144">
        <v>61.15</v>
      </c>
      <c r="F18" s="144"/>
    </row>
    <row r="19" ht="30" customHeight="1" spans="1:6">
      <c r="A19" s="145" t="s">
        <v>368</v>
      </c>
      <c r="B19" s="146" t="s">
        <v>369</v>
      </c>
      <c r="C19" s="143">
        <v>58.85</v>
      </c>
      <c r="D19" s="144">
        <v>61.15</v>
      </c>
      <c r="E19" s="144">
        <v>61.15</v>
      </c>
      <c r="F19" s="144"/>
    </row>
    <row r="20" ht="30" customHeight="1" spans="1:6">
      <c r="A20" s="145" t="s">
        <v>370</v>
      </c>
      <c r="B20" s="146" t="s">
        <v>371</v>
      </c>
      <c r="C20" s="143">
        <v>29.11</v>
      </c>
      <c r="D20" s="144">
        <v>30.81</v>
      </c>
      <c r="E20" s="144">
        <v>30.81</v>
      </c>
      <c r="F20" s="144"/>
    </row>
    <row r="21" ht="30" customHeight="1" spans="1:6">
      <c r="A21" s="145" t="s">
        <v>372</v>
      </c>
      <c r="B21" s="146" t="s">
        <v>373</v>
      </c>
      <c r="C21" s="143">
        <v>9.51</v>
      </c>
      <c r="D21" s="144">
        <v>9.84</v>
      </c>
      <c r="E21" s="144">
        <v>9.84</v>
      </c>
      <c r="F21" s="144"/>
    </row>
    <row r="22" ht="30" customHeight="1" spans="1:6">
      <c r="A22" s="145" t="s">
        <v>374</v>
      </c>
      <c r="B22" s="146" t="s">
        <v>375</v>
      </c>
      <c r="C22" s="143">
        <v>20.23</v>
      </c>
      <c r="D22" s="144">
        <v>20.5</v>
      </c>
      <c r="E22" s="144">
        <v>20.5</v>
      </c>
      <c r="F22" s="144"/>
    </row>
    <row r="23" ht="30" customHeight="1" spans="1:6">
      <c r="A23" s="147">
        <v>212</v>
      </c>
      <c r="B23" s="148" t="s">
        <v>333</v>
      </c>
      <c r="C23" s="144"/>
      <c r="D23" s="144">
        <v>2880</v>
      </c>
      <c r="E23" s="144"/>
      <c r="F23" s="144">
        <v>2880</v>
      </c>
    </row>
    <row r="24" ht="30" customHeight="1" spans="1:6">
      <c r="A24" s="147">
        <v>2120399</v>
      </c>
      <c r="B24" s="148" t="s">
        <v>376</v>
      </c>
      <c r="C24" s="144"/>
      <c r="D24" s="144">
        <v>2880</v>
      </c>
      <c r="E24" s="144"/>
      <c r="F24" s="144">
        <v>2880</v>
      </c>
    </row>
    <row r="25" ht="30" customHeight="1" spans="1:6">
      <c r="A25" s="141" t="s">
        <v>377</v>
      </c>
      <c r="B25" s="142" t="s">
        <v>331</v>
      </c>
      <c r="C25" s="143">
        <v>7807.89</v>
      </c>
      <c r="D25" s="144">
        <v>7955.27</v>
      </c>
      <c r="E25" s="144">
        <v>692.35</v>
      </c>
      <c r="F25" s="144">
        <v>7262.92</v>
      </c>
    </row>
    <row r="26" ht="30" customHeight="1" spans="1:6">
      <c r="A26" s="145" t="s">
        <v>378</v>
      </c>
      <c r="B26" s="146" t="s">
        <v>379</v>
      </c>
      <c r="C26" s="143">
        <v>6154.91</v>
      </c>
      <c r="D26" s="144">
        <v>5313.27</v>
      </c>
      <c r="E26" s="144">
        <v>692.35</v>
      </c>
      <c r="F26" s="144">
        <v>4620.92</v>
      </c>
    </row>
    <row r="27" ht="30" customHeight="1" spans="1:6">
      <c r="A27" s="145" t="s">
        <v>380</v>
      </c>
      <c r="B27" s="146" t="s">
        <v>381</v>
      </c>
      <c r="C27" s="143">
        <v>697.99</v>
      </c>
      <c r="D27" s="144">
        <v>707.35</v>
      </c>
      <c r="E27" s="144">
        <v>692.35</v>
      </c>
      <c r="F27" s="144">
        <v>15</v>
      </c>
    </row>
    <row r="28" ht="30" customHeight="1" spans="1:6">
      <c r="A28" s="145" t="s">
        <v>382</v>
      </c>
      <c r="B28" s="146" t="s">
        <v>383</v>
      </c>
      <c r="C28" s="143">
        <v>1</v>
      </c>
      <c r="D28" s="144">
        <v>1</v>
      </c>
      <c r="E28" s="144"/>
      <c r="F28" s="144">
        <v>1</v>
      </c>
    </row>
    <row r="29" ht="30" customHeight="1" spans="1:6">
      <c r="A29" s="145" t="s">
        <v>384</v>
      </c>
      <c r="B29" s="146" t="s">
        <v>385</v>
      </c>
      <c r="C29" s="143">
        <v>5455.92</v>
      </c>
      <c r="D29" s="144">
        <v>4604.92</v>
      </c>
      <c r="E29" s="144"/>
      <c r="F29" s="144">
        <v>4604.92</v>
      </c>
    </row>
    <row r="30" ht="30" customHeight="1" spans="1:6">
      <c r="A30" s="145" t="s">
        <v>386</v>
      </c>
      <c r="B30" s="146" t="s">
        <v>387</v>
      </c>
      <c r="C30" s="143">
        <v>1257</v>
      </c>
      <c r="D30" s="144">
        <v>1140</v>
      </c>
      <c r="E30" s="144"/>
      <c r="F30" s="144">
        <v>1140</v>
      </c>
    </row>
    <row r="31" ht="30" customHeight="1" spans="1:6">
      <c r="A31" s="145" t="s">
        <v>388</v>
      </c>
      <c r="B31" s="146" t="s">
        <v>389</v>
      </c>
      <c r="C31" s="143">
        <v>1257</v>
      </c>
      <c r="D31" s="144">
        <v>1140</v>
      </c>
      <c r="E31" s="144"/>
      <c r="F31" s="144">
        <v>1140</v>
      </c>
    </row>
    <row r="32" ht="30" customHeight="1" spans="1:6">
      <c r="A32" s="145" t="s">
        <v>390</v>
      </c>
      <c r="B32" s="146" t="s">
        <v>391</v>
      </c>
      <c r="C32" s="143">
        <v>395.98</v>
      </c>
      <c r="D32" s="144">
        <v>1502</v>
      </c>
      <c r="E32" s="144"/>
      <c r="F32" s="144">
        <v>1502</v>
      </c>
    </row>
    <row r="33" ht="30" customHeight="1" spans="1:6">
      <c r="A33" s="145" t="s">
        <v>392</v>
      </c>
      <c r="B33" s="146" t="s">
        <v>393</v>
      </c>
      <c r="C33" s="143">
        <v>395.98</v>
      </c>
      <c r="D33" s="144">
        <v>1502</v>
      </c>
      <c r="E33" s="144"/>
      <c r="F33" s="144">
        <v>1502</v>
      </c>
    </row>
    <row r="34" ht="30" customHeight="1" spans="1:6">
      <c r="A34" s="141" t="s">
        <v>394</v>
      </c>
      <c r="B34" s="142" t="s">
        <v>332</v>
      </c>
      <c r="C34" s="149">
        <v>34.87</v>
      </c>
      <c r="D34" s="144">
        <v>63.89</v>
      </c>
      <c r="E34" s="144">
        <v>63.89</v>
      </c>
      <c r="F34" s="144"/>
    </row>
    <row r="35" ht="30" customHeight="1" spans="1:6">
      <c r="A35" s="145" t="s">
        <v>395</v>
      </c>
      <c r="B35" s="146" t="s">
        <v>396</v>
      </c>
      <c r="C35" s="149">
        <v>34.87</v>
      </c>
      <c r="D35" s="144">
        <v>63.89</v>
      </c>
      <c r="E35" s="144">
        <v>63.89</v>
      </c>
      <c r="F35" s="144"/>
    </row>
    <row r="36" ht="30" customHeight="1" spans="1:6">
      <c r="A36" s="145" t="s">
        <v>397</v>
      </c>
      <c r="B36" s="146" t="s">
        <v>398</v>
      </c>
      <c r="C36" s="149">
        <v>34.87</v>
      </c>
      <c r="D36" s="144">
        <v>63.89</v>
      </c>
      <c r="E36" s="144">
        <v>63.89</v>
      </c>
      <c r="F36" s="144"/>
    </row>
    <row r="37" ht="20.1" customHeight="1" spans="1:6">
      <c r="A37" s="106" t="s">
        <v>399</v>
      </c>
      <c r="B37" s="18"/>
      <c r="D37" s="18"/>
      <c r="E37" s="18"/>
      <c r="F37" s="18"/>
    </row>
    <row r="38" customHeight="1" spans="1:6">
      <c r="A38" s="18"/>
      <c r="B38" s="18"/>
      <c r="D38" s="18"/>
      <c r="E38" s="18"/>
      <c r="F38" s="18"/>
    </row>
    <row r="39" customHeight="1" spans="1:6">
      <c r="A39" s="18"/>
      <c r="B39" s="18"/>
      <c r="D39" s="18"/>
      <c r="E39" s="18"/>
      <c r="F39" s="18"/>
    </row>
    <row r="40" customHeight="1" spans="1:6">
      <c r="A40" s="18"/>
      <c r="B40" s="18"/>
      <c r="D40" s="18"/>
      <c r="E40" s="18"/>
      <c r="F40" s="18"/>
    </row>
    <row r="41" customHeight="1" spans="1:6">
      <c r="A41" s="18"/>
      <c r="B41" s="18"/>
      <c r="E41" s="18"/>
      <c r="F41" s="18"/>
    </row>
    <row r="42" customHeight="1" spans="1:6">
      <c r="A42" s="18"/>
      <c r="B42" s="18"/>
      <c r="E42" s="18"/>
      <c r="F42" s="18"/>
    </row>
    <row r="43" s="18" customFormat="1" customHeight="1"/>
    <row r="44" customHeight="1" spans="1:2">
      <c r="A44" s="18"/>
      <c r="B44" s="18"/>
    </row>
    <row r="45" customHeight="1" spans="1:5">
      <c r="A45" s="18"/>
      <c r="B45" s="18"/>
      <c r="E45" s="18"/>
    </row>
    <row r="46" customHeight="1" spans="1:2">
      <c r="A46" s="18"/>
      <c r="B46" s="18"/>
    </row>
    <row r="47" customHeight="1" spans="1:2">
      <c r="A47" s="18"/>
      <c r="B47" s="18"/>
    </row>
    <row r="48" customHeight="1" spans="2:4">
      <c r="B48" s="18"/>
      <c r="D48" s="18"/>
    </row>
    <row r="50" customHeight="1" spans="1:1">
      <c r="A50" s="18"/>
    </row>
    <row r="52" customHeight="1" spans="2:2">
      <c r="B52" s="18"/>
    </row>
    <row r="53" customHeight="1" spans="2:2">
      <c r="B53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showGridLines="0" showZeros="0" workbookViewId="0">
      <selection activeCell="E20" sqref="E20:E32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400</v>
      </c>
      <c r="E1" s="123"/>
    </row>
    <row r="2" s="15" customFormat="1" ht="60" customHeight="1" spans="1:5">
      <c r="A2" s="124" t="s">
        <v>401</v>
      </c>
      <c r="B2" s="125"/>
      <c r="C2" s="125"/>
      <c r="D2" s="125"/>
      <c r="E2" s="125"/>
    </row>
    <row r="3" customHeight="1" spans="1:5">
      <c r="A3" s="126"/>
      <c r="B3" s="126"/>
      <c r="C3" s="126"/>
      <c r="D3" s="126"/>
      <c r="E3" s="126"/>
    </row>
    <row r="4" s="108" customFormat="1" customHeight="1" spans="1:5">
      <c r="A4" s="25"/>
      <c r="B4" s="24"/>
      <c r="C4" s="24"/>
      <c r="D4" s="24"/>
      <c r="E4" s="127" t="s">
        <v>313</v>
      </c>
    </row>
    <row r="5" s="108" customFormat="1" ht="22" customHeight="1" spans="1:5">
      <c r="A5" s="48" t="s">
        <v>402</v>
      </c>
      <c r="B5" s="48"/>
      <c r="C5" s="48" t="s">
        <v>403</v>
      </c>
      <c r="D5" s="48"/>
      <c r="E5" s="48"/>
    </row>
    <row r="6" s="108" customFormat="1" ht="22" customHeight="1" spans="1:5">
      <c r="A6" s="48" t="s">
        <v>344</v>
      </c>
      <c r="B6" s="48" t="s">
        <v>345</v>
      </c>
      <c r="C6" s="48" t="s">
        <v>318</v>
      </c>
      <c r="D6" s="48" t="s">
        <v>404</v>
      </c>
      <c r="E6" s="48" t="s">
        <v>405</v>
      </c>
    </row>
    <row r="7" s="108" customFormat="1" customHeight="1" spans="1:10">
      <c r="A7" s="128" t="s">
        <v>406</v>
      </c>
      <c r="B7" s="129" t="s">
        <v>407</v>
      </c>
      <c r="C7" s="130">
        <f>C8+C19+C33</f>
        <v>1126.9</v>
      </c>
      <c r="D7" s="130">
        <f>D8+D19+D33</f>
        <v>947.92</v>
      </c>
      <c r="E7" s="130">
        <f>E8+E19+E33</f>
        <v>178.98</v>
      </c>
      <c r="J7" s="92"/>
    </row>
    <row r="8" s="108" customFormat="1" customHeight="1" spans="1:7">
      <c r="A8" s="131" t="s">
        <v>408</v>
      </c>
      <c r="B8" s="132" t="s">
        <v>409</v>
      </c>
      <c r="C8" s="130">
        <v>750.42</v>
      </c>
      <c r="D8" s="130">
        <v>750.42</v>
      </c>
      <c r="E8" s="130"/>
      <c r="G8" s="92"/>
    </row>
    <row r="9" s="108" customFormat="1" customHeight="1" spans="1:11">
      <c r="A9" s="131" t="s">
        <v>410</v>
      </c>
      <c r="B9" s="132" t="s">
        <v>411</v>
      </c>
      <c r="C9" s="130">
        <v>174.55</v>
      </c>
      <c r="D9" s="130">
        <v>174.55</v>
      </c>
      <c r="E9" s="55"/>
      <c r="F9" s="92"/>
      <c r="G9" s="92"/>
      <c r="K9" s="92"/>
    </row>
    <row r="10" s="108" customFormat="1" customHeight="1" spans="1:8">
      <c r="A10" s="131" t="s">
        <v>412</v>
      </c>
      <c r="B10" s="132" t="s">
        <v>413</v>
      </c>
      <c r="C10" s="133">
        <v>119.01</v>
      </c>
      <c r="D10" s="133">
        <v>119.01</v>
      </c>
      <c r="E10" s="55"/>
      <c r="F10" s="92"/>
      <c r="H10" s="92"/>
    </row>
    <row r="11" s="108" customFormat="1" customHeight="1" spans="1:8">
      <c r="A11" s="131" t="s">
        <v>414</v>
      </c>
      <c r="B11" s="132" t="s">
        <v>415</v>
      </c>
      <c r="C11" s="130">
        <v>238.83</v>
      </c>
      <c r="D11" s="130">
        <v>238.83</v>
      </c>
      <c r="E11" s="55"/>
      <c r="F11" s="92"/>
      <c r="H11" s="92"/>
    </row>
    <row r="12" s="108" customFormat="1" customHeight="1" spans="1:8">
      <c r="A12" s="131" t="s">
        <v>416</v>
      </c>
      <c r="B12" s="132" t="s">
        <v>417</v>
      </c>
      <c r="C12" s="130">
        <v>74.04</v>
      </c>
      <c r="D12" s="130">
        <v>74.04</v>
      </c>
      <c r="E12" s="55"/>
      <c r="F12" s="92"/>
      <c r="H12" s="92"/>
    </row>
    <row r="13" s="108" customFormat="1" customHeight="1" spans="1:8">
      <c r="A13" s="131" t="s">
        <v>418</v>
      </c>
      <c r="B13" s="132" t="s">
        <v>419</v>
      </c>
      <c r="C13" s="130">
        <v>37.02</v>
      </c>
      <c r="D13" s="130">
        <v>37.02</v>
      </c>
      <c r="E13" s="55"/>
      <c r="F13" s="92"/>
      <c r="G13" s="92"/>
      <c r="H13" s="92"/>
    </row>
    <row r="14" s="108" customFormat="1" customHeight="1" spans="1:10">
      <c r="A14" s="131" t="s">
        <v>420</v>
      </c>
      <c r="B14" s="132" t="s">
        <v>421</v>
      </c>
      <c r="C14" s="130">
        <v>26.19</v>
      </c>
      <c r="D14" s="130">
        <v>26.19</v>
      </c>
      <c r="E14" s="55"/>
      <c r="F14" s="92"/>
      <c r="J14" s="92"/>
    </row>
    <row r="15" s="108" customFormat="1" customHeight="1" spans="1:11">
      <c r="A15" s="131" t="s">
        <v>422</v>
      </c>
      <c r="B15" s="132" t="s">
        <v>423</v>
      </c>
      <c r="C15" s="130">
        <v>9.84</v>
      </c>
      <c r="D15" s="130">
        <v>9.84</v>
      </c>
      <c r="E15" s="55"/>
      <c r="F15" s="92"/>
      <c r="G15" s="92"/>
      <c r="K15" s="92"/>
    </row>
    <row r="16" s="108" customFormat="1" customHeight="1" spans="1:11">
      <c r="A16" s="131" t="s">
        <v>424</v>
      </c>
      <c r="B16" s="132" t="s">
        <v>425</v>
      </c>
      <c r="C16" s="130">
        <v>5.55</v>
      </c>
      <c r="D16" s="130">
        <v>5.55</v>
      </c>
      <c r="E16" s="55"/>
      <c r="F16" s="92"/>
      <c r="G16" s="92"/>
      <c r="H16" s="92"/>
      <c r="K16" s="92"/>
    </row>
    <row r="17" s="108" customFormat="1" customHeight="1" spans="1:11">
      <c r="A17" s="131" t="s">
        <v>426</v>
      </c>
      <c r="B17" s="132" t="s">
        <v>427</v>
      </c>
      <c r="C17" s="130">
        <v>63.89</v>
      </c>
      <c r="D17" s="130">
        <v>63.89</v>
      </c>
      <c r="E17" s="55"/>
      <c r="F17" s="92"/>
      <c r="G17" s="92"/>
      <c r="K17" s="92"/>
    </row>
    <row r="18" s="108" customFormat="1" customHeight="1" spans="1:11">
      <c r="A18" s="131" t="s">
        <v>428</v>
      </c>
      <c r="B18" s="132" t="s">
        <v>429</v>
      </c>
      <c r="C18" s="130">
        <v>1.5</v>
      </c>
      <c r="D18" s="130">
        <v>1.5</v>
      </c>
      <c r="E18" s="55"/>
      <c r="F18" s="92"/>
      <c r="G18" s="92"/>
      <c r="K18" s="92"/>
    </row>
    <row r="19" s="108" customFormat="1" customHeight="1" spans="1:11">
      <c r="A19" s="131" t="s">
        <v>430</v>
      </c>
      <c r="B19" s="132" t="s">
        <v>431</v>
      </c>
      <c r="C19" s="133">
        <v>178.98</v>
      </c>
      <c r="D19" s="134"/>
      <c r="E19" s="133">
        <v>178.98</v>
      </c>
      <c r="F19" s="92"/>
      <c r="G19" s="92"/>
      <c r="K19" s="92"/>
    </row>
    <row r="20" s="108" customFormat="1" customHeight="1" spans="1:11">
      <c r="A20" s="131" t="s">
        <v>432</v>
      </c>
      <c r="B20" s="135" t="s">
        <v>433</v>
      </c>
      <c r="C20" s="130">
        <v>10</v>
      </c>
      <c r="D20" s="55"/>
      <c r="E20" s="130">
        <v>10</v>
      </c>
      <c r="F20" s="92"/>
      <c r="G20" s="92"/>
      <c r="I20" s="92"/>
      <c r="K20" s="92"/>
    </row>
    <row r="21" s="108" customFormat="1" customHeight="1" spans="1:11">
      <c r="A21" s="131" t="s">
        <v>434</v>
      </c>
      <c r="B21" s="136" t="s">
        <v>435</v>
      </c>
      <c r="C21" s="130">
        <v>1.4</v>
      </c>
      <c r="D21" s="55"/>
      <c r="E21" s="130">
        <v>1.4</v>
      </c>
      <c r="F21" s="92"/>
      <c r="G21" s="92"/>
      <c r="K21" s="92"/>
    </row>
    <row r="22" s="108" customFormat="1" customHeight="1" spans="1:7">
      <c r="A22" s="131" t="s">
        <v>436</v>
      </c>
      <c r="B22" s="136" t="s">
        <v>437</v>
      </c>
      <c r="C22" s="130">
        <v>12</v>
      </c>
      <c r="D22" s="55"/>
      <c r="E22" s="130">
        <v>12</v>
      </c>
      <c r="F22" s="92"/>
      <c r="G22" s="92"/>
    </row>
    <row r="23" s="108" customFormat="1" customHeight="1" spans="1:14">
      <c r="A23" s="131" t="s">
        <v>438</v>
      </c>
      <c r="B23" s="136" t="s">
        <v>439</v>
      </c>
      <c r="C23" s="130">
        <v>9.98</v>
      </c>
      <c r="D23" s="55"/>
      <c r="E23" s="130">
        <v>9.98</v>
      </c>
      <c r="F23" s="92"/>
      <c r="G23" s="92"/>
      <c r="H23" s="92"/>
      <c r="N23" s="92"/>
    </row>
    <row r="24" s="108" customFormat="1" customHeight="1" spans="1:7">
      <c r="A24" s="131" t="s">
        <v>440</v>
      </c>
      <c r="B24" s="136" t="s">
        <v>441</v>
      </c>
      <c r="C24" s="130">
        <v>5.88</v>
      </c>
      <c r="D24" s="55"/>
      <c r="E24" s="130">
        <v>5.88</v>
      </c>
      <c r="F24" s="92"/>
      <c r="G24" s="92"/>
    </row>
    <row r="25" s="108" customFormat="1" customHeight="1" spans="1:10">
      <c r="A25" s="131" t="s">
        <v>442</v>
      </c>
      <c r="B25" s="135" t="s">
        <v>443</v>
      </c>
      <c r="C25" s="130">
        <v>10</v>
      </c>
      <c r="D25" s="55"/>
      <c r="E25" s="130">
        <v>10</v>
      </c>
      <c r="F25" s="92"/>
      <c r="H25" s="92"/>
      <c r="J25" s="92"/>
    </row>
    <row r="26" s="108" customFormat="1" customHeight="1" spans="1:8">
      <c r="A26" s="131" t="s">
        <v>444</v>
      </c>
      <c r="B26" s="136" t="s">
        <v>445</v>
      </c>
      <c r="C26" s="130">
        <v>4.62</v>
      </c>
      <c r="D26" s="55"/>
      <c r="E26" s="130">
        <v>4.62</v>
      </c>
      <c r="F26" s="92"/>
      <c r="G26" s="92"/>
      <c r="H26" s="92"/>
    </row>
    <row r="27" s="108" customFormat="1" customHeight="1" spans="1:6">
      <c r="A27" s="131" t="s">
        <v>446</v>
      </c>
      <c r="B27" s="136" t="s">
        <v>447</v>
      </c>
      <c r="C27" s="130">
        <v>1.92</v>
      </c>
      <c r="D27" s="55"/>
      <c r="E27" s="130">
        <v>1.92</v>
      </c>
      <c r="F27" s="92"/>
    </row>
    <row r="28" s="108" customFormat="1" customHeight="1" spans="1:12">
      <c r="A28" s="131" t="s">
        <v>448</v>
      </c>
      <c r="B28" s="135" t="s">
        <v>449</v>
      </c>
      <c r="C28" s="130">
        <v>19.7</v>
      </c>
      <c r="D28" s="55"/>
      <c r="E28" s="130">
        <v>19.7</v>
      </c>
      <c r="F28" s="92"/>
      <c r="G28" s="92"/>
      <c r="I28" s="92"/>
      <c r="L28" s="92"/>
    </row>
    <row r="29" s="108" customFormat="1" customHeight="1" spans="1:8">
      <c r="A29" s="131" t="s">
        <v>450</v>
      </c>
      <c r="B29" s="136" t="s">
        <v>451</v>
      </c>
      <c r="C29" s="130">
        <v>9.24</v>
      </c>
      <c r="D29" s="55"/>
      <c r="E29" s="130">
        <v>9.24</v>
      </c>
      <c r="F29" s="92"/>
      <c r="G29" s="92"/>
      <c r="H29" s="92"/>
    </row>
    <row r="30" s="108" customFormat="1" customHeight="1" spans="1:7">
      <c r="A30" s="131" t="s">
        <v>452</v>
      </c>
      <c r="B30" s="136" t="s">
        <v>453</v>
      </c>
      <c r="C30" s="130">
        <v>5</v>
      </c>
      <c r="D30" s="55"/>
      <c r="E30" s="130">
        <v>5</v>
      </c>
      <c r="F30" s="92"/>
      <c r="G30" s="92"/>
    </row>
    <row r="31" s="108" customFormat="1" customHeight="1" spans="1:7">
      <c r="A31" s="131" t="s">
        <v>454</v>
      </c>
      <c r="B31" s="136" t="s">
        <v>455</v>
      </c>
      <c r="C31" s="130">
        <v>43.62</v>
      </c>
      <c r="D31" s="55"/>
      <c r="E31" s="130">
        <v>43.62</v>
      </c>
      <c r="F31" s="92"/>
      <c r="G31" s="92"/>
    </row>
    <row r="32" s="108" customFormat="1" customHeight="1" spans="1:7">
      <c r="A32" s="131" t="s">
        <v>456</v>
      </c>
      <c r="B32" s="136" t="s">
        <v>457</v>
      </c>
      <c r="C32" s="130">
        <v>45.62</v>
      </c>
      <c r="D32" s="55"/>
      <c r="E32" s="130">
        <v>45.62</v>
      </c>
      <c r="F32" s="92"/>
      <c r="G32" s="92"/>
    </row>
    <row r="33" s="108" customFormat="1" customHeight="1" spans="1:16">
      <c r="A33" s="131" t="s">
        <v>458</v>
      </c>
      <c r="B33" s="132" t="s">
        <v>459</v>
      </c>
      <c r="C33" s="130">
        <v>197.5</v>
      </c>
      <c r="D33" s="130">
        <v>197.5</v>
      </c>
      <c r="E33" s="55"/>
      <c r="F33" s="92"/>
      <c r="G33" s="92"/>
      <c r="P33" s="92"/>
    </row>
    <row r="34" s="108" customFormat="1" customHeight="1" spans="1:11">
      <c r="A34" s="131" t="s">
        <v>460</v>
      </c>
      <c r="B34" s="136" t="s">
        <v>461</v>
      </c>
      <c r="C34" s="130">
        <v>177</v>
      </c>
      <c r="D34" s="130">
        <v>177</v>
      </c>
      <c r="E34" s="55"/>
      <c r="F34" s="92"/>
      <c r="G34" s="92"/>
      <c r="H34" s="92"/>
      <c r="K34" s="92"/>
    </row>
    <row r="35" s="108" customFormat="1" customHeight="1" spans="1:9">
      <c r="A35" s="131" t="s">
        <v>462</v>
      </c>
      <c r="B35" s="136" t="s">
        <v>463</v>
      </c>
      <c r="C35" s="130">
        <v>20.5</v>
      </c>
      <c r="D35" s="130">
        <v>20.5</v>
      </c>
      <c r="E35" s="55"/>
      <c r="F35" s="92"/>
      <c r="G35" s="92"/>
      <c r="H35" s="92"/>
      <c r="I35" s="92"/>
    </row>
    <row r="36" customHeight="1" spans="3:5">
      <c r="C36" s="18"/>
      <c r="D36" s="18"/>
      <c r="E36" s="18"/>
    </row>
    <row r="37" customHeight="1" spans="4:14">
      <c r="D37" s="18"/>
      <c r="E37" s="18"/>
      <c r="F37" s="18"/>
      <c r="N37" s="1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464</v>
      </c>
      <c r="L1" s="117"/>
    </row>
    <row r="2" s="15" customFormat="1" ht="42" customHeight="1" spans="1:12">
      <c r="A2" s="94" t="s">
        <v>465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ht="20.1" customHeight="1" spans="1:12">
      <c r="A3" s="107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ht="20.1" customHeight="1" spans="1:12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26" t="s">
        <v>313</v>
      </c>
    </row>
    <row r="5" ht="25.5" customHeight="1" spans="1:12">
      <c r="A5" s="48" t="s">
        <v>342</v>
      </c>
      <c r="B5" s="48"/>
      <c r="C5" s="48"/>
      <c r="D5" s="48"/>
      <c r="E5" s="48"/>
      <c r="F5" s="100"/>
      <c r="G5" s="48" t="s">
        <v>343</v>
      </c>
      <c r="H5" s="48"/>
      <c r="I5" s="48"/>
      <c r="J5" s="48"/>
      <c r="K5" s="48"/>
      <c r="L5" s="48"/>
    </row>
    <row r="6" ht="22.5" customHeight="1" spans="1:12">
      <c r="A6" s="77" t="s">
        <v>318</v>
      </c>
      <c r="B6" s="9" t="s">
        <v>466</v>
      </c>
      <c r="C6" s="77" t="s">
        <v>467</v>
      </c>
      <c r="D6" s="77"/>
      <c r="E6" s="77"/>
      <c r="F6" s="109" t="s">
        <v>468</v>
      </c>
      <c r="G6" s="110" t="s">
        <v>318</v>
      </c>
      <c r="H6" s="111" t="s">
        <v>466</v>
      </c>
      <c r="I6" s="77" t="s">
        <v>467</v>
      </c>
      <c r="J6" s="77"/>
      <c r="K6" s="118"/>
      <c r="L6" s="77" t="s">
        <v>468</v>
      </c>
    </row>
    <row r="7" ht="33.75" customHeight="1" spans="1:12">
      <c r="A7" s="101"/>
      <c r="B7" s="8"/>
      <c r="C7" s="102" t="s">
        <v>346</v>
      </c>
      <c r="D7" s="14" t="s">
        <v>469</v>
      </c>
      <c r="E7" s="14" t="s">
        <v>470</v>
      </c>
      <c r="F7" s="101"/>
      <c r="G7" s="112"/>
      <c r="H7" s="8"/>
      <c r="I7" s="119" t="s">
        <v>346</v>
      </c>
      <c r="J7" s="14" t="s">
        <v>469</v>
      </c>
      <c r="K7" s="120" t="s">
        <v>470</v>
      </c>
      <c r="L7" s="101"/>
    </row>
    <row r="8" ht="20.1" customHeight="1" spans="1:12">
      <c r="A8" s="113">
        <v>12</v>
      </c>
      <c r="B8" s="114"/>
      <c r="C8" s="115">
        <v>5</v>
      </c>
      <c r="D8" s="116"/>
      <c r="E8" s="113">
        <v>5</v>
      </c>
      <c r="F8" s="114">
        <v>7</v>
      </c>
      <c r="G8" s="55">
        <v>10.92</v>
      </c>
      <c r="H8" s="55"/>
      <c r="I8" s="121">
        <v>5</v>
      </c>
      <c r="J8" s="56"/>
      <c r="K8" s="122">
        <v>5</v>
      </c>
      <c r="L8" s="122">
        <v>5.92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20" sqref="B20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471</v>
      </c>
      <c r="E1" s="68"/>
    </row>
    <row r="2" s="15" customFormat="1" ht="42.75" customHeight="1" spans="1:5">
      <c r="A2" s="94" t="s">
        <v>472</v>
      </c>
      <c r="B2" s="95"/>
      <c r="C2" s="95"/>
      <c r="D2" s="95"/>
      <c r="E2" s="95"/>
    </row>
    <row r="3" ht="20.1" customHeight="1" spans="1:5">
      <c r="A3" s="96"/>
      <c r="B3" s="96"/>
      <c r="C3" s="96"/>
      <c r="D3" s="96"/>
      <c r="E3" s="96"/>
    </row>
    <row r="4" ht="20.1" customHeight="1" spans="1:5">
      <c r="A4" s="97"/>
      <c r="B4" s="98"/>
      <c r="C4" s="98"/>
      <c r="D4" s="98"/>
      <c r="E4" s="99" t="s">
        <v>313</v>
      </c>
    </row>
    <row r="5" ht="20.1" customHeight="1" spans="1:5">
      <c r="A5" s="48" t="s">
        <v>344</v>
      </c>
      <c r="B5" s="100" t="s">
        <v>345</v>
      </c>
      <c r="C5" s="48" t="s">
        <v>473</v>
      </c>
      <c r="D5" s="48"/>
      <c r="E5" s="48"/>
    </row>
    <row r="6" ht="20.1" customHeight="1" spans="1:5">
      <c r="A6" s="101"/>
      <c r="B6" s="101"/>
      <c r="C6" s="102" t="s">
        <v>318</v>
      </c>
      <c r="D6" s="102" t="s">
        <v>347</v>
      </c>
      <c r="E6" s="102" t="s">
        <v>348</v>
      </c>
    </row>
    <row r="7" ht="20.1" customHeight="1" spans="1:5">
      <c r="A7" s="103"/>
      <c r="B7" s="104"/>
      <c r="C7" s="56"/>
      <c r="D7" s="105"/>
      <c r="E7" s="55"/>
    </row>
    <row r="8" ht="20.25" customHeight="1" spans="1:5">
      <c r="A8" s="106" t="s">
        <v>474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6"/>
  <sheetViews>
    <sheetView showGridLines="0" showZeros="0" workbookViewId="0">
      <selection activeCell="D16" sqref="D16:D19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475</v>
      </c>
      <c r="B1" s="66"/>
      <c r="C1" s="67"/>
      <c r="D1" s="68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67"/>
      <c r="DG1" s="67"/>
      <c r="DH1" s="67"/>
      <c r="DI1" s="67"/>
      <c r="DJ1" s="67"/>
      <c r="DK1" s="67"/>
      <c r="DL1" s="67"/>
      <c r="DM1" s="67"/>
      <c r="DN1" s="67"/>
      <c r="DO1" s="67"/>
      <c r="DP1" s="67"/>
      <c r="DQ1" s="67"/>
      <c r="DR1" s="67"/>
      <c r="DS1" s="67"/>
      <c r="DT1" s="67"/>
      <c r="DU1" s="67"/>
      <c r="DV1" s="67"/>
      <c r="DW1" s="67"/>
      <c r="DX1" s="67"/>
      <c r="DY1" s="67"/>
      <c r="DZ1" s="67"/>
      <c r="EA1" s="67"/>
      <c r="EB1" s="67"/>
      <c r="EC1" s="67"/>
      <c r="ED1" s="67"/>
      <c r="EE1" s="67"/>
      <c r="EF1" s="67"/>
      <c r="EG1" s="67"/>
      <c r="EH1" s="67"/>
      <c r="EI1" s="67"/>
      <c r="EJ1" s="67"/>
      <c r="EK1" s="67"/>
      <c r="EL1" s="67"/>
      <c r="EM1" s="67"/>
      <c r="EN1" s="67"/>
      <c r="EO1" s="67"/>
      <c r="EP1" s="67"/>
      <c r="EQ1" s="67"/>
      <c r="ER1" s="67"/>
      <c r="ES1" s="67"/>
      <c r="ET1" s="67"/>
      <c r="EU1" s="67"/>
      <c r="EV1" s="67"/>
      <c r="EW1" s="67"/>
      <c r="EX1" s="67"/>
      <c r="EY1" s="67"/>
      <c r="EZ1" s="67"/>
      <c r="FA1" s="67"/>
      <c r="FB1" s="67"/>
      <c r="FC1" s="67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</row>
    <row r="2" s="15" customFormat="1" ht="38.25" customHeight="1" spans="1:251">
      <c r="A2" s="69" t="s">
        <v>476</v>
      </c>
      <c r="B2" s="70"/>
      <c r="C2" s="71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  <c r="IQ2" s="93"/>
    </row>
    <row r="3" ht="12.75" customHeight="1" spans="1:251">
      <c r="A3" s="73"/>
      <c r="B3" s="73"/>
      <c r="C3" s="74"/>
      <c r="D3" s="73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</row>
    <row r="4" customHeight="1" spans="1:251">
      <c r="A4" s="25"/>
      <c r="B4" s="75"/>
      <c r="C4" s="76"/>
      <c r="D4" s="26" t="s">
        <v>313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</row>
    <row r="5" ht="23.25" customHeight="1" spans="1:251">
      <c r="A5" s="48" t="s">
        <v>314</v>
      </c>
      <c r="B5" s="48"/>
      <c r="C5" s="48" t="s">
        <v>315</v>
      </c>
      <c r="D5" s="48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92"/>
      <c r="FE5" s="92"/>
      <c r="FF5" s="92"/>
      <c r="FG5" s="92"/>
      <c r="FH5" s="92"/>
      <c r="FI5" s="92"/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/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92"/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</row>
    <row r="6" ht="24" customHeight="1" spans="1:251">
      <c r="A6" s="77" t="s">
        <v>316</v>
      </c>
      <c r="B6" s="78" t="s">
        <v>317</v>
      </c>
      <c r="C6" s="77" t="s">
        <v>316</v>
      </c>
      <c r="D6" s="77" t="s">
        <v>317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92"/>
      <c r="FE6" s="92"/>
      <c r="FF6" s="92"/>
      <c r="FG6" s="92"/>
      <c r="FH6" s="92"/>
      <c r="FI6" s="92"/>
      <c r="FJ6" s="92"/>
      <c r="FK6" s="92"/>
      <c r="FL6" s="92"/>
      <c r="FM6" s="92"/>
      <c r="FN6" s="92"/>
      <c r="FO6" s="92"/>
      <c r="FP6" s="92"/>
      <c r="FQ6" s="92"/>
      <c r="FR6" s="92"/>
      <c r="FS6" s="92"/>
      <c r="FT6" s="92"/>
      <c r="FU6" s="92"/>
      <c r="FV6" s="92"/>
      <c r="FW6" s="92"/>
      <c r="FX6" s="92"/>
      <c r="FY6" s="92"/>
      <c r="FZ6" s="92"/>
      <c r="GA6" s="92"/>
      <c r="GB6" s="92"/>
      <c r="GC6" s="92"/>
      <c r="GD6" s="92"/>
      <c r="GE6" s="92"/>
      <c r="GF6" s="92"/>
      <c r="GG6" s="92"/>
      <c r="GH6" s="92"/>
      <c r="GI6" s="92"/>
      <c r="GJ6" s="92"/>
      <c r="GK6" s="92"/>
      <c r="GL6" s="92"/>
      <c r="GM6" s="92"/>
      <c r="GN6" s="92"/>
      <c r="GO6" s="92"/>
      <c r="GP6" s="92"/>
      <c r="GQ6" s="92"/>
      <c r="GR6" s="92"/>
      <c r="GS6" s="92"/>
      <c r="GT6" s="92"/>
      <c r="GU6" s="92"/>
      <c r="GV6" s="92"/>
      <c r="GW6" s="92"/>
      <c r="GX6" s="92"/>
      <c r="GY6" s="92"/>
      <c r="GZ6" s="92"/>
      <c r="HA6" s="92"/>
      <c r="HB6" s="92"/>
      <c r="HC6" s="92"/>
      <c r="HD6" s="92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92"/>
      <c r="IA6" s="92"/>
      <c r="IB6" s="92"/>
      <c r="IC6" s="92"/>
      <c r="ID6" s="92"/>
      <c r="IE6" s="92"/>
      <c r="IF6" s="92"/>
      <c r="IG6" s="92"/>
      <c r="IH6" s="92"/>
      <c r="II6" s="92"/>
      <c r="IJ6" s="92"/>
      <c r="IK6" s="92"/>
      <c r="IL6" s="92"/>
      <c r="IM6" s="92"/>
      <c r="IN6" s="92"/>
      <c r="IO6" s="92"/>
      <c r="IP6" s="92"/>
      <c r="IQ6" s="92"/>
    </row>
    <row r="7" customHeight="1" spans="1:251">
      <c r="A7" s="79" t="s">
        <v>477</v>
      </c>
      <c r="B7" s="80">
        <v>11338.47</v>
      </c>
      <c r="C7" s="32" t="s">
        <v>325</v>
      </c>
      <c r="D7" s="80">
        <v>4.62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92"/>
      <c r="FE7" s="92"/>
      <c r="FF7" s="92"/>
      <c r="FG7" s="92"/>
      <c r="FH7" s="92"/>
      <c r="FI7" s="92"/>
      <c r="FJ7" s="92"/>
      <c r="FK7" s="92"/>
      <c r="FL7" s="92"/>
      <c r="FM7" s="92"/>
      <c r="FN7" s="92"/>
      <c r="FO7" s="92"/>
      <c r="FP7" s="92"/>
      <c r="FQ7" s="92"/>
      <c r="FR7" s="92"/>
      <c r="FS7" s="92"/>
      <c r="FT7" s="92"/>
      <c r="FU7" s="92"/>
      <c r="FV7" s="92"/>
      <c r="FW7" s="92"/>
      <c r="FX7" s="92"/>
      <c r="FY7" s="92"/>
      <c r="FZ7" s="92"/>
      <c r="GA7" s="92"/>
      <c r="GB7" s="92"/>
      <c r="GC7" s="92"/>
      <c r="GD7" s="92"/>
      <c r="GE7" s="92"/>
      <c r="GF7" s="92"/>
      <c r="GG7" s="92"/>
      <c r="GH7" s="92"/>
      <c r="GI7" s="92"/>
      <c r="GJ7" s="92"/>
      <c r="GK7" s="92"/>
      <c r="GL7" s="92"/>
      <c r="GM7" s="92"/>
      <c r="GN7" s="92"/>
      <c r="GO7" s="92"/>
      <c r="GP7" s="92"/>
      <c r="GQ7" s="92"/>
      <c r="GR7" s="92"/>
      <c r="GS7" s="92"/>
      <c r="GT7" s="92"/>
      <c r="GU7" s="92"/>
      <c r="GV7" s="92"/>
      <c r="GW7" s="92"/>
      <c r="GX7" s="92"/>
      <c r="GY7" s="92"/>
      <c r="GZ7" s="92"/>
      <c r="HA7" s="92"/>
      <c r="HB7" s="92"/>
      <c r="HC7" s="92"/>
      <c r="HD7" s="92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92"/>
      <c r="IA7" s="92"/>
      <c r="IB7" s="92"/>
      <c r="IC7" s="92"/>
      <c r="ID7" s="92"/>
      <c r="IE7" s="92"/>
      <c r="IF7" s="92"/>
      <c r="IG7" s="92"/>
      <c r="IH7" s="92"/>
      <c r="II7" s="92"/>
      <c r="IJ7" s="92"/>
      <c r="IK7" s="92"/>
      <c r="IL7" s="92"/>
      <c r="IM7" s="92"/>
      <c r="IN7" s="92"/>
      <c r="IO7" s="92"/>
      <c r="IP7" s="92"/>
      <c r="IQ7" s="92"/>
    </row>
    <row r="8" customHeight="1" spans="1:251">
      <c r="A8" s="81" t="s">
        <v>478</v>
      </c>
      <c r="B8" s="55"/>
      <c r="C8" s="32" t="s">
        <v>327</v>
      </c>
      <c r="D8" s="80">
        <v>373.54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2"/>
      <c r="FZ8" s="92"/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92"/>
      <c r="IA8" s="92"/>
      <c r="IB8" s="92"/>
      <c r="IC8" s="92"/>
      <c r="ID8" s="92"/>
      <c r="IE8" s="92"/>
      <c r="IF8" s="92"/>
      <c r="IG8" s="92"/>
      <c r="IH8" s="92"/>
      <c r="II8" s="92"/>
      <c r="IJ8" s="92"/>
      <c r="IK8" s="92"/>
      <c r="IL8" s="92"/>
      <c r="IM8" s="92"/>
      <c r="IN8" s="92"/>
      <c r="IO8" s="92"/>
      <c r="IP8" s="92"/>
      <c r="IQ8" s="92"/>
    </row>
    <row r="9" customHeight="1" spans="1:251">
      <c r="A9" s="82" t="s">
        <v>479</v>
      </c>
      <c r="B9" s="55"/>
      <c r="C9" s="32" t="s">
        <v>329</v>
      </c>
      <c r="D9" s="80">
        <v>61.15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</row>
    <row r="10" customHeight="1" spans="1:251">
      <c r="A10" s="82" t="s">
        <v>480</v>
      </c>
      <c r="B10" s="55"/>
      <c r="C10" s="32" t="s">
        <v>331</v>
      </c>
      <c r="D10" s="80">
        <v>7955.27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2"/>
      <c r="FZ10" s="92"/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92"/>
      <c r="IA10" s="92"/>
      <c r="IB10" s="92"/>
      <c r="IC10" s="92"/>
      <c r="ID10" s="92"/>
      <c r="IE10" s="92"/>
      <c r="IF10" s="92"/>
      <c r="IG10" s="92"/>
      <c r="IH10" s="92"/>
      <c r="II10" s="92"/>
      <c r="IJ10" s="92"/>
      <c r="IK10" s="92"/>
      <c r="IL10" s="92"/>
      <c r="IM10" s="92"/>
      <c r="IN10" s="92"/>
      <c r="IO10" s="92"/>
      <c r="IP10" s="92"/>
      <c r="IQ10" s="92"/>
    </row>
    <row r="11" customHeight="1" spans="1:251">
      <c r="A11" s="83" t="s">
        <v>481</v>
      </c>
      <c r="B11" s="55"/>
      <c r="C11" s="32" t="s">
        <v>332</v>
      </c>
      <c r="D11" s="80">
        <v>63.89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92"/>
      <c r="FE11" s="92"/>
      <c r="FF11" s="92"/>
      <c r="FG11" s="92"/>
      <c r="FH11" s="92"/>
      <c r="FI11" s="92"/>
      <c r="FJ11" s="92"/>
      <c r="FK11" s="92"/>
      <c r="FL11" s="92"/>
      <c r="FM11" s="92"/>
      <c r="FN11" s="92"/>
      <c r="FO11" s="92"/>
      <c r="FP11" s="92"/>
      <c r="FQ11" s="92"/>
      <c r="FR11" s="92"/>
      <c r="FS11" s="92"/>
      <c r="FT11" s="92"/>
      <c r="FU11" s="92"/>
      <c r="FV11" s="92"/>
      <c r="FW11" s="92"/>
      <c r="FX11" s="92"/>
      <c r="FY11" s="92"/>
      <c r="FZ11" s="92"/>
      <c r="GA11" s="92"/>
      <c r="GB11" s="92"/>
      <c r="GC11" s="92"/>
      <c r="GD11" s="92"/>
      <c r="GE11" s="92"/>
      <c r="GF11" s="92"/>
      <c r="GG11" s="92"/>
      <c r="GH11" s="92"/>
      <c r="GI11" s="92"/>
      <c r="GJ11" s="92"/>
      <c r="GK11" s="92"/>
      <c r="GL11" s="92"/>
      <c r="GM11" s="92"/>
      <c r="GN11" s="92"/>
      <c r="GO11" s="92"/>
      <c r="GP11" s="92"/>
      <c r="GQ11" s="92"/>
      <c r="GR11" s="92"/>
      <c r="GS11" s="92"/>
      <c r="GT11" s="92"/>
      <c r="GU11" s="92"/>
      <c r="GV11" s="92"/>
      <c r="GW11" s="92"/>
      <c r="GX11" s="92"/>
      <c r="GY11" s="92"/>
      <c r="GZ11" s="92"/>
      <c r="HA11" s="92"/>
      <c r="HB11" s="92"/>
      <c r="HC11" s="92"/>
      <c r="HD11" s="92"/>
      <c r="HE11" s="92"/>
      <c r="HF11" s="92"/>
      <c r="HG11" s="92"/>
      <c r="HH11" s="92"/>
      <c r="HI11" s="92"/>
      <c r="HJ11" s="92"/>
      <c r="HK11" s="92"/>
      <c r="HL11" s="92"/>
      <c r="HM11" s="92"/>
      <c r="HN11" s="92"/>
      <c r="HO11" s="92"/>
      <c r="HP11" s="92"/>
      <c r="HQ11" s="92"/>
      <c r="HR11" s="92"/>
      <c r="HS11" s="92"/>
      <c r="HT11" s="92"/>
      <c r="HU11" s="92"/>
      <c r="HV11" s="92"/>
      <c r="HW11" s="92"/>
      <c r="HX11" s="92"/>
      <c r="HY11" s="92"/>
      <c r="HZ11" s="92"/>
      <c r="IA11" s="92"/>
      <c r="IB11" s="92"/>
      <c r="IC11" s="92"/>
      <c r="ID11" s="92"/>
      <c r="IE11" s="92"/>
      <c r="IF11" s="92"/>
      <c r="IG11" s="92"/>
      <c r="IH11" s="92"/>
      <c r="II11" s="92"/>
      <c r="IJ11" s="92"/>
      <c r="IK11" s="92"/>
      <c r="IL11" s="92"/>
      <c r="IM11" s="92"/>
      <c r="IN11" s="92"/>
      <c r="IO11" s="92"/>
      <c r="IP11" s="92"/>
      <c r="IQ11" s="92"/>
    </row>
    <row r="12" customHeight="1" spans="1:251">
      <c r="A12" s="83" t="s">
        <v>482</v>
      </c>
      <c r="B12" s="84"/>
      <c r="C12" s="32" t="s">
        <v>333</v>
      </c>
      <c r="D12" s="80">
        <v>2880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2"/>
      <c r="FZ12" s="92"/>
      <c r="GA12" s="92"/>
      <c r="GB12" s="92"/>
      <c r="GC12" s="92"/>
      <c r="GD12" s="92"/>
      <c r="GE12" s="92"/>
      <c r="GF12" s="92"/>
      <c r="GG12" s="92"/>
      <c r="GH12" s="92"/>
      <c r="GI12" s="92"/>
      <c r="GJ12" s="92"/>
      <c r="GK12" s="92"/>
      <c r="GL12" s="92"/>
      <c r="GM12" s="92"/>
      <c r="GN12" s="92"/>
      <c r="GO12" s="92"/>
      <c r="GP12" s="92"/>
      <c r="GQ12" s="92"/>
      <c r="GR12" s="92"/>
      <c r="GS12" s="92"/>
      <c r="GT12" s="92"/>
      <c r="GU12" s="92"/>
      <c r="GV12" s="92"/>
      <c r="GW12" s="92"/>
      <c r="GX12" s="92"/>
      <c r="GY12" s="92"/>
      <c r="GZ12" s="92"/>
      <c r="HA12" s="92"/>
      <c r="HB12" s="92"/>
      <c r="HC12" s="92"/>
      <c r="HD12" s="92"/>
      <c r="HE12" s="92"/>
      <c r="HF12" s="92"/>
      <c r="HG12" s="92"/>
      <c r="HH12" s="92"/>
      <c r="HI12" s="92"/>
      <c r="HJ12" s="92"/>
      <c r="HK12" s="92"/>
      <c r="HL12" s="92"/>
      <c r="HM12" s="92"/>
      <c r="HN12" s="92"/>
      <c r="HO12" s="92"/>
      <c r="HP12" s="92"/>
      <c r="HQ12" s="92"/>
      <c r="HR12" s="92"/>
      <c r="HS12" s="92"/>
      <c r="HT12" s="92"/>
      <c r="HU12" s="92"/>
      <c r="HV12" s="92"/>
      <c r="HW12" s="92"/>
      <c r="HX12" s="92"/>
      <c r="HY12" s="92"/>
      <c r="HZ12" s="92"/>
      <c r="IA12" s="92"/>
      <c r="IB12" s="92"/>
      <c r="IC12" s="92"/>
      <c r="ID12" s="92"/>
      <c r="IE12" s="92"/>
      <c r="IF12" s="92"/>
      <c r="IG12" s="92"/>
      <c r="IH12" s="92"/>
      <c r="II12" s="92"/>
      <c r="IJ12" s="92"/>
      <c r="IK12" s="92"/>
      <c r="IL12" s="92"/>
      <c r="IM12" s="92"/>
      <c r="IN12" s="92"/>
      <c r="IO12" s="92"/>
      <c r="IP12" s="92"/>
      <c r="IQ12" s="92"/>
    </row>
    <row r="13" customHeight="1" spans="1:251">
      <c r="A13" s="83" t="s">
        <v>483</v>
      </c>
      <c r="B13" s="84"/>
      <c r="C13" s="85"/>
      <c r="D13" s="86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92"/>
      <c r="FE13" s="92"/>
      <c r="FF13" s="92"/>
      <c r="FG13" s="92"/>
      <c r="FH13" s="92"/>
      <c r="FI13" s="92"/>
      <c r="FJ13" s="92"/>
      <c r="FK13" s="92"/>
      <c r="FL13" s="92"/>
      <c r="FM13" s="92"/>
      <c r="FN13" s="92"/>
      <c r="FO13" s="92"/>
      <c r="FP13" s="92"/>
      <c r="FQ13" s="92"/>
      <c r="FR13" s="92"/>
      <c r="FS13" s="92"/>
      <c r="FT13" s="92"/>
      <c r="FU13" s="92"/>
      <c r="FV13" s="92"/>
      <c r="FW13" s="92"/>
      <c r="FX13" s="92"/>
      <c r="FY13" s="92"/>
      <c r="FZ13" s="92"/>
      <c r="GA13" s="92"/>
      <c r="GB13" s="92"/>
      <c r="GC13" s="92"/>
      <c r="GD13" s="92"/>
      <c r="GE13" s="92"/>
      <c r="GF13" s="92"/>
      <c r="GG13" s="92"/>
      <c r="GH13" s="92"/>
      <c r="GI13" s="92"/>
      <c r="GJ13" s="92"/>
      <c r="GK13" s="92"/>
      <c r="GL13" s="92"/>
      <c r="GM13" s="92"/>
      <c r="GN13" s="92"/>
      <c r="GO13" s="92"/>
      <c r="GP13" s="92"/>
      <c r="GQ13" s="92"/>
      <c r="GR13" s="92"/>
      <c r="GS13" s="92"/>
      <c r="GT13" s="92"/>
      <c r="GU13" s="92"/>
      <c r="GV13" s="92"/>
      <c r="GW13" s="92"/>
      <c r="GX13" s="92"/>
      <c r="GY13" s="92"/>
      <c r="GZ13" s="92"/>
      <c r="HA13" s="92"/>
      <c r="HB13" s="92"/>
      <c r="HC13" s="92"/>
      <c r="HD13" s="92"/>
      <c r="HE13" s="92"/>
      <c r="HF13" s="92"/>
      <c r="HG13" s="92"/>
      <c r="HH13" s="92"/>
      <c r="HI13" s="92"/>
      <c r="HJ13" s="92"/>
      <c r="HK13" s="92"/>
      <c r="HL13" s="92"/>
      <c r="HM13" s="92"/>
      <c r="HN13" s="92"/>
      <c r="HO13" s="92"/>
      <c r="HP13" s="92"/>
      <c r="HQ13" s="92"/>
      <c r="HR13" s="92"/>
      <c r="HS13" s="92"/>
      <c r="HT13" s="92"/>
      <c r="HU13" s="92"/>
      <c r="HV13" s="92"/>
      <c r="HW13" s="92"/>
      <c r="HX13" s="92"/>
      <c r="HY13" s="92"/>
      <c r="HZ13" s="92"/>
      <c r="IA13" s="92"/>
      <c r="IB13" s="92"/>
      <c r="IC13" s="92"/>
      <c r="ID13" s="92"/>
      <c r="IE13" s="92"/>
      <c r="IF13" s="92"/>
      <c r="IG13" s="92"/>
      <c r="IH13" s="92"/>
      <c r="II13" s="92"/>
      <c r="IJ13" s="92"/>
      <c r="IK13" s="92"/>
      <c r="IL13" s="92"/>
      <c r="IM13" s="92"/>
      <c r="IN13" s="92"/>
      <c r="IO13" s="92"/>
      <c r="IP13" s="92"/>
      <c r="IQ13" s="92"/>
    </row>
    <row r="14" customHeight="1" spans="1:251">
      <c r="A14" s="83" t="s">
        <v>484</v>
      </c>
      <c r="B14" s="84"/>
      <c r="C14" s="85"/>
      <c r="D14" s="86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</row>
    <row r="15" customHeight="1" spans="1:251">
      <c r="A15" s="83" t="s">
        <v>485</v>
      </c>
      <c r="B15" s="55"/>
      <c r="C15" s="87"/>
      <c r="D15" s="86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92"/>
      <c r="FE15" s="92"/>
      <c r="FF15" s="92"/>
      <c r="FG15" s="92"/>
      <c r="FH15" s="92"/>
      <c r="FI15" s="92"/>
      <c r="FJ15" s="92"/>
      <c r="FK15" s="92"/>
      <c r="FL15" s="92"/>
      <c r="FM15" s="92"/>
      <c r="FN15" s="92"/>
      <c r="FO15" s="92"/>
      <c r="FP15" s="92"/>
      <c r="FQ15" s="92"/>
      <c r="FR15" s="92"/>
      <c r="FS15" s="92"/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2"/>
      <c r="GG15" s="92"/>
      <c r="GH15" s="92"/>
      <c r="GI15" s="92"/>
      <c r="GJ15" s="92"/>
      <c r="GK15" s="92"/>
      <c r="GL15" s="92"/>
      <c r="GM15" s="92"/>
      <c r="GN15" s="92"/>
      <c r="GO15" s="92"/>
      <c r="GP15" s="92"/>
      <c r="GQ15" s="92"/>
      <c r="GR15" s="92"/>
      <c r="GS15" s="92"/>
      <c r="GT15" s="92"/>
      <c r="GU15" s="92"/>
      <c r="GV15" s="92"/>
      <c r="GW15" s="92"/>
      <c r="GX15" s="92"/>
      <c r="GY15" s="92"/>
      <c r="GZ15" s="92"/>
      <c r="HA15" s="92"/>
      <c r="HB15" s="92"/>
      <c r="HC15" s="92"/>
      <c r="HD15" s="92"/>
      <c r="HE15" s="92"/>
      <c r="HF15" s="92"/>
      <c r="HG15" s="92"/>
      <c r="HH15" s="92"/>
      <c r="HI15" s="92"/>
      <c r="HJ15" s="92"/>
      <c r="HK15" s="92"/>
      <c r="HL15" s="92"/>
      <c r="HM15" s="92"/>
      <c r="HN15" s="92"/>
      <c r="HO15" s="92"/>
      <c r="HP15" s="92"/>
      <c r="HQ15" s="92"/>
      <c r="HR15" s="92"/>
      <c r="HS15" s="92"/>
      <c r="HT15" s="92"/>
      <c r="HU15" s="92"/>
      <c r="HV15" s="92"/>
      <c r="HW15" s="92"/>
      <c r="HX15" s="92"/>
      <c r="HY15" s="92"/>
      <c r="HZ15" s="92"/>
      <c r="IA15" s="92"/>
      <c r="IB15" s="92"/>
      <c r="IC15" s="92"/>
      <c r="ID15" s="92"/>
      <c r="IE15" s="92"/>
      <c r="IF15" s="92"/>
      <c r="IG15" s="92"/>
      <c r="IH15" s="92"/>
      <c r="II15" s="92"/>
      <c r="IJ15" s="92"/>
      <c r="IK15" s="92"/>
      <c r="IL15" s="92"/>
      <c r="IM15" s="92"/>
      <c r="IN15" s="92"/>
      <c r="IO15" s="92"/>
      <c r="IP15" s="92"/>
      <c r="IQ15" s="92"/>
    </row>
    <row r="16" customHeight="1" spans="1:251">
      <c r="A16" s="88" t="s">
        <v>486</v>
      </c>
      <c r="B16" s="80">
        <f>SUM(B7:B15)</f>
        <v>11338.47</v>
      </c>
      <c r="C16" s="89" t="s">
        <v>487</v>
      </c>
      <c r="D16" s="80">
        <f>SUM(D7:D15)</f>
        <v>11338.47</v>
      </c>
      <c r="F16" s="18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  <c r="HN16" s="92"/>
      <c r="HO16" s="92"/>
      <c r="HP16" s="92"/>
      <c r="HQ16" s="92"/>
      <c r="HR16" s="92"/>
      <c r="HS16" s="92"/>
      <c r="HT16" s="92"/>
      <c r="HU16" s="92"/>
      <c r="HV16" s="92"/>
      <c r="HW16" s="92"/>
      <c r="HX16" s="92"/>
      <c r="HY16" s="92"/>
      <c r="HZ16" s="92"/>
      <c r="IA16" s="92"/>
      <c r="IB16" s="92"/>
      <c r="IC16" s="92"/>
      <c r="ID16" s="92"/>
      <c r="IE16" s="92"/>
      <c r="IF16" s="92"/>
      <c r="IG16" s="92"/>
      <c r="IH16" s="92"/>
      <c r="II16" s="92"/>
      <c r="IJ16" s="92"/>
      <c r="IK16" s="92"/>
      <c r="IL16" s="92"/>
      <c r="IM16" s="92"/>
      <c r="IN16" s="92"/>
      <c r="IO16" s="92"/>
      <c r="IP16" s="92"/>
      <c r="IQ16" s="92"/>
    </row>
    <row r="17" customHeight="1" spans="1:251">
      <c r="A17" s="83" t="s">
        <v>488</v>
      </c>
      <c r="B17" s="80"/>
      <c r="C17" s="85" t="s">
        <v>489</v>
      </c>
      <c r="D17" s="80"/>
      <c r="E17" s="18"/>
      <c r="F17" s="18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  <c r="HN17" s="92"/>
      <c r="HO17" s="92"/>
      <c r="HP17" s="92"/>
      <c r="HQ17" s="92"/>
      <c r="HR17" s="92"/>
      <c r="HS17" s="92"/>
      <c r="HT17" s="92"/>
      <c r="HU17" s="92"/>
      <c r="HV17" s="92"/>
      <c r="HW17" s="92"/>
      <c r="HX17" s="92"/>
      <c r="HY17" s="92"/>
      <c r="HZ17" s="92"/>
      <c r="IA17" s="92"/>
      <c r="IB17" s="92"/>
      <c r="IC17" s="92"/>
      <c r="ID17" s="92"/>
      <c r="IE17" s="92"/>
      <c r="IF17" s="92"/>
      <c r="IG17" s="92"/>
      <c r="IH17" s="92"/>
      <c r="II17" s="92"/>
      <c r="IJ17" s="92"/>
      <c r="IK17" s="92"/>
      <c r="IL17" s="92"/>
      <c r="IM17" s="92"/>
      <c r="IN17" s="92"/>
      <c r="IO17" s="92"/>
      <c r="IP17" s="92"/>
      <c r="IQ17" s="92"/>
    </row>
    <row r="18" customHeight="1" spans="1:251">
      <c r="A18" s="83" t="s">
        <v>490</v>
      </c>
      <c r="B18" s="80"/>
      <c r="C18" s="87"/>
      <c r="D18" s="80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  <c r="HN18" s="92"/>
      <c r="HO18" s="92"/>
      <c r="HP18" s="92"/>
      <c r="HQ18" s="92"/>
      <c r="HR18" s="92"/>
      <c r="HS18" s="92"/>
      <c r="HT18" s="92"/>
      <c r="HU18" s="92"/>
      <c r="HV18" s="92"/>
      <c r="HW18" s="92"/>
      <c r="HX18" s="92"/>
      <c r="HY18" s="92"/>
      <c r="HZ18" s="92"/>
      <c r="IA18" s="92"/>
      <c r="IB18" s="92"/>
      <c r="IC18" s="92"/>
      <c r="ID18" s="92"/>
      <c r="IE18" s="92"/>
      <c r="IF18" s="92"/>
      <c r="IG18" s="92"/>
      <c r="IH18" s="92"/>
      <c r="II18" s="92"/>
      <c r="IJ18" s="92"/>
      <c r="IK18" s="92"/>
      <c r="IL18" s="92"/>
      <c r="IM18" s="92"/>
      <c r="IN18" s="92"/>
      <c r="IO18" s="92"/>
      <c r="IP18" s="92"/>
      <c r="IQ18" s="92"/>
    </row>
    <row r="19" customHeight="1" spans="1:5">
      <c r="A19" s="90" t="s">
        <v>491</v>
      </c>
      <c r="B19" s="80">
        <f>SUM(B10:B18)</f>
        <v>11338.47</v>
      </c>
      <c r="C19" s="91" t="s">
        <v>492</v>
      </c>
      <c r="D19" s="80">
        <f>D16+D17</f>
        <v>11338.47</v>
      </c>
      <c r="E19" s="18"/>
    </row>
    <row r="26" customHeight="1" spans="3:3">
      <c r="C26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topLeftCell="A2" workbookViewId="0">
      <selection activeCell="E7" sqref="E7"/>
    </sheetView>
  </sheetViews>
  <sheetFormatPr defaultColWidth="6.875" defaultRowHeight="12.75" customHeight="1"/>
  <cols>
    <col min="1" max="1" width="9.25" style="16" customWidth="1"/>
    <col min="2" max="2" width="30.875" style="16" customWidth="1"/>
    <col min="3" max="3" width="12.625" style="16" customWidth="1"/>
    <col min="4" max="4" width="6.5" style="18" customWidth="1"/>
    <col min="5" max="5" width="12.625" style="16" customWidth="1"/>
    <col min="6" max="6" width="9.75" style="16" customWidth="1"/>
    <col min="7" max="7" width="11" style="16" customWidth="1"/>
    <col min="8" max="8" width="9.75" style="16" customWidth="1"/>
    <col min="9" max="9" width="7.375" style="16" customWidth="1"/>
    <col min="10" max="10" width="7.75" style="16" customWidth="1"/>
    <col min="11" max="11" width="8.625" style="16" customWidth="1"/>
    <col min="12" max="12" width="8.125" style="16" customWidth="1"/>
    <col min="13" max="13" width="7.2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493</v>
      </c>
    </row>
    <row r="2" s="15" customFormat="1" ht="43.5" customHeight="1" spans="1:13">
      <c r="A2" s="44" t="s">
        <v>494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ht="20.1" customHeight="1" spans="1:13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ht="20.1" customHeight="1" spans="1:13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64" t="s">
        <v>313</v>
      </c>
      <c r="M4" s="47"/>
    </row>
    <row r="5" ht="50" customHeight="1" spans="1:13">
      <c r="A5" s="48" t="s">
        <v>495</v>
      </c>
      <c r="B5" s="48"/>
      <c r="C5" s="49" t="s">
        <v>318</v>
      </c>
      <c r="D5" s="6" t="s">
        <v>490</v>
      </c>
      <c r="E5" s="6" t="s">
        <v>477</v>
      </c>
      <c r="F5" s="6" t="s">
        <v>478</v>
      </c>
      <c r="G5" s="6" t="s">
        <v>479</v>
      </c>
      <c r="H5" s="6" t="s">
        <v>496</v>
      </c>
      <c r="I5" s="6" t="s">
        <v>481</v>
      </c>
      <c r="J5" s="8" t="s">
        <v>497</v>
      </c>
      <c r="K5" s="8" t="s">
        <v>498</v>
      </c>
      <c r="L5" s="6" t="s">
        <v>484</v>
      </c>
      <c r="M5" s="6" t="s">
        <v>485</v>
      </c>
    </row>
    <row r="6" ht="50" customHeight="1" spans="1:13">
      <c r="A6" s="50" t="s">
        <v>344</v>
      </c>
      <c r="B6" s="51" t="s">
        <v>345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" customHeight="1" spans="1:13">
      <c r="A7" s="52" t="s">
        <v>318</v>
      </c>
      <c r="B7" s="53"/>
      <c r="C7" s="54">
        <f>C8+C11+C18+C23+C25+C34</f>
        <v>11338.47</v>
      </c>
      <c r="D7" s="54">
        <f>D8+D11+D18+D23+D25+D34</f>
        <v>0</v>
      </c>
      <c r="E7" s="54">
        <f>E8+E11+E18+E23+E25+E34</f>
        <v>11338.47</v>
      </c>
      <c r="F7" s="55"/>
      <c r="G7" s="56"/>
      <c r="H7" s="57"/>
      <c r="I7" s="65"/>
      <c r="J7" s="55"/>
      <c r="K7" s="55"/>
      <c r="L7" s="55"/>
      <c r="M7" s="55"/>
    </row>
    <row r="8" ht="21" customHeight="1" spans="1:13">
      <c r="A8" s="58" t="s">
        <v>349</v>
      </c>
      <c r="B8" s="59" t="s">
        <v>325</v>
      </c>
      <c r="C8" s="54">
        <v>4.62</v>
      </c>
      <c r="D8" s="35"/>
      <c r="E8" s="54">
        <v>4.62</v>
      </c>
      <c r="F8" s="35"/>
      <c r="G8" s="35"/>
      <c r="H8" s="35"/>
      <c r="I8" s="35"/>
      <c r="J8" s="35"/>
      <c r="K8" s="35"/>
      <c r="L8" s="35"/>
      <c r="M8" s="35"/>
    </row>
    <row r="9" ht="21" customHeight="1" spans="1:13">
      <c r="A9" s="60" t="s">
        <v>499</v>
      </c>
      <c r="B9" s="61" t="s">
        <v>500</v>
      </c>
      <c r="C9" s="54">
        <v>4.62</v>
      </c>
      <c r="D9" s="35"/>
      <c r="E9" s="54">
        <v>4.62</v>
      </c>
      <c r="F9" s="35"/>
      <c r="G9" s="35"/>
      <c r="H9" s="35"/>
      <c r="I9" s="35"/>
      <c r="J9" s="35"/>
      <c r="K9" s="35"/>
      <c r="L9" s="35"/>
      <c r="M9" s="35"/>
    </row>
    <row r="10" customHeight="1" spans="1:13">
      <c r="A10" s="60" t="s">
        <v>501</v>
      </c>
      <c r="B10" s="61" t="s">
        <v>502</v>
      </c>
      <c r="C10" s="54">
        <v>4.62</v>
      </c>
      <c r="D10" s="35"/>
      <c r="E10" s="54">
        <v>4.62</v>
      </c>
      <c r="F10" s="35"/>
      <c r="G10" s="35"/>
      <c r="H10" s="35"/>
      <c r="I10" s="35"/>
      <c r="J10" s="35"/>
      <c r="K10" s="35"/>
      <c r="L10" s="35"/>
      <c r="M10" s="35"/>
    </row>
    <row r="11" customHeight="1" spans="1:13">
      <c r="A11" s="58" t="s">
        <v>354</v>
      </c>
      <c r="B11" s="59" t="s">
        <v>327</v>
      </c>
      <c r="C11" s="54">
        <v>373.54</v>
      </c>
      <c r="D11" s="35"/>
      <c r="E11" s="54">
        <v>373.54</v>
      </c>
      <c r="F11" s="35"/>
      <c r="G11" s="35"/>
      <c r="H11" s="35"/>
      <c r="I11" s="35"/>
      <c r="J11" s="35"/>
      <c r="K11" s="35"/>
      <c r="L11" s="35"/>
      <c r="M11" s="35"/>
    </row>
    <row r="12" customHeight="1" spans="1:13">
      <c r="A12" s="60" t="s">
        <v>503</v>
      </c>
      <c r="B12" s="61" t="s">
        <v>504</v>
      </c>
      <c r="C12" s="54">
        <v>304.89</v>
      </c>
      <c r="D12" s="35"/>
      <c r="E12" s="54">
        <v>304.89</v>
      </c>
      <c r="F12" s="35"/>
      <c r="G12" s="35"/>
      <c r="H12" s="35"/>
      <c r="I12" s="35"/>
      <c r="J12" s="35"/>
      <c r="K12" s="35"/>
      <c r="L12" s="35"/>
      <c r="M12" s="35"/>
    </row>
    <row r="13" customHeight="1" spans="1:13">
      <c r="A13" s="60" t="s">
        <v>505</v>
      </c>
      <c r="B13" s="61" t="s">
        <v>506</v>
      </c>
      <c r="C13" s="54">
        <v>74.04</v>
      </c>
      <c r="D13" s="35"/>
      <c r="E13" s="54">
        <v>74.04</v>
      </c>
      <c r="F13" s="41"/>
      <c r="G13" s="41"/>
      <c r="H13" s="41"/>
      <c r="I13" s="35"/>
      <c r="J13" s="35"/>
      <c r="K13" s="35"/>
      <c r="L13" s="35"/>
      <c r="M13" s="35"/>
    </row>
    <row r="14" customHeight="1" spans="1:13">
      <c r="A14" s="60" t="s">
        <v>507</v>
      </c>
      <c r="B14" s="61" t="s">
        <v>508</v>
      </c>
      <c r="C14" s="54">
        <v>37.02</v>
      </c>
      <c r="D14" s="35"/>
      <c r="E14" s="54">
        <v>37.02</v>
      </c>
      <c r="F14" s="41"/>
      <c r="G14" s="41"/>
      <c r="H14" s="41"/>
      <c r="I14" s="41"/>
      <c r="J14" s="35"/>
      <c r="K14" s="35"/>
      <c r="L14" s="35"/>
      <c r="M14" s="35"/>
    </row>
    <row r="15" customHeight="1" spans="1:13">
      <c r="A15" s="60" t="s">
        <v>509</v>
      </c>
      <c r="B15" s="61" t="s">
        <v>510</v>
      </c>
      <c r="C15" s="54">
        <v>193.82</v>
      </c>
      <c r="D15" s="35"/>
      <c r="E15" s="54">
        <v>193.82</v>
      </c>
      <c r="F15" s="41"/>
      <c r="G15" s="41"/>
      <c r="H15" s="41"/>
      <c r="I15" s="41"/>
      <c r="J15" s="35"/>
      <c r="K15" s="35"/>
      <c r="L15" s="35"/>
      <c r="M15" s="35"/>
    </row>
    <row r="16" customHeight="1" spans="1:13">
      <c r="A16" s="60" t="s">
        <v>511</v>
      </c>
      <c r="B16" s="61" t="s">
        <v>512</v>
      </c>
      <c r="C16" s="54">
        <v>68.65</v>
      </c>
      <c r="D16" s="35"/>
      <c r="E16" s="54">
        <v>68.65</v>
      </c>
      <c r="F16" s="41"/>
      <c r="G16" s="41"/>
      <c r="H16" s="41"/>
      <c r="I16" s="41"/>
      <c r="J16" s="35"/>
      <c r="K16" s="35"/>
      <c r="L16" s="35"/>
      <c r="M16" s="41"/>
    </row>
    <row r="17" customHeight="1" spans="1:13">
      <c r="A17" s="60" t="s">
        <v>513</v>
      </c>
      <c r="B17" s="61" t="s">
        <v>514</v>
      </c>
      <c r="C17" s="54">
        <v>68.65</v>
      </c>
      <c r="D17" s="35"/>
      <c r="E17" s="54">
        <v>68.65</v>
      </c>
      <c r="F17" s="41"/>
      <c r="G17" s="41"/>
      <c r="H17" s="41"/>
      <c r="I17" s="35"/>
      <c r="J17" s="35"/>
      <c r="K17" s="35"/>
      <c r="L17" s="35"/>
      <c r="M17" s="41"/>
    </row>
    <row r="18" customHeight="1" spans="1:13">
      <c r="A18" s="58" t="s">
        <v>367</v>
      </c>
      <c r="B18" s="59" t="s">
        <v>329</v>
      </c>
      <c r="C18" s="54">
        <v>61.15</v>
      </c>
      <c r="D18" s="35"/>
      <c r="E18" s="54">
        <v>61.15</v>
      </c>
      <c r="F18" s="41"/>
      <c r="G18" s="41"/>
      <c r="H18" s="41"/>
      <c r="I18" s="35"/>
      <c r="J18" s="41"/>
      <c r="K18" s="41"/>
      <c r="L18" s="41"/>
      <c r="M18" s="41"/>
    </row>
    <row r="19" customHeight="1" spans="1:13">
      <c r="A19" s="60" t="s">
        <v>515</v>
      </c>
      <c r="B19" s="61" t="s">
        <v>516</v>
      </c>
      <c r="C19" s="54">
        <v>61.15</v>
      </c>
      <c r="D19" s="35"/>
      <c r="E19" s="54">
        <v>61.15</v>
      </c>
      <c r="F19" s="41"/>
      <c r="G19" s="41"/>
      <c r="H19" s="41"/>
      <c r="I19" s="35"/>
      <c r="J19" s="41"/>
      <c r="K19" s="41"/>
      <c r="L19" s="41"/>
      <c r="M19" s="35"/>
    </row>
    <row r="20" customHeight="1" spans="1:13">
      <c r="A20" s="60" t="s">
        <v>517</v>
      </c>
      <c r="B20" s="61" t="s">
        <v>518</v>
      </c>
      <c r="C20" s="54">
        <v>30.81</v>
      </c>
      <c r="D20" s="35"/>
      <c r="E20" s="54">
        <v>30.81</v>
      </c>
      <c r="F20" s="41"/>
      <c r="G20" s="41"/>
      <c r="H20" s="41"/>
      <c r="I20" s="41"/>
      <c r="J20" s="41"/>
      <c r="K20" s="41"/>
      <c r="L20" s="41"/>
      <c r="M20" s="41"/>
    </row>
    <row r="21" customHeight="1" spans="1:13">
      <c r="A21" s="60" t="s">
        <v>519</v>
      </c>
      <c r="B21" s="61" t="s">
        <v>520</v>
      </c>
      <c r="C21" s="54">
        <v>9.84</v>
      </c>
      <c r="D21" s="35"/>
      <c r="E21" s="54">
        <v>9.84</v>
      </c>
      <c r="F21" s="35"/>
      <c r="G21" s="41"/>
      <c r="H21" s="41"/>
      <c r="I21" s="41"/>
      <c r="J21" s="41"/>
      <c r="K21" s="41"/>
      <c r="L21" s="41"/>
      <c r="M21" s="41"/>
    </row>
    <row r="22" customHeight="1" spans="1:13">
      <c r="A22" s="60" t="s">
        <v>521</v>
      </c>
      <c r="B22" s="61" t="s">
        <v>522</v>
      </c>
      <c r="C22" s="54">
        <v>20.5</v>
      </c>
      <c r="D22" s="35"/>
      <c r="E22" s="54">
        <v>20.5</v>
      </c>
      <c r="F22" s="41"/>
      <c r="G22" s="41"/>
      <c r="H22" s="41"/>
      <c r="I22" s="41"/>
      <c r="J22" s="41"/>
      <c r="K22" s="41"/>
      <c r="L22" s="41"/>
      <c r="M22" s="41"/>
    </row>
    <row r="23" customHeight="1" spans="1:13">
      <c r="A23" s="62">
        <v>212</v>
      </c>
      <c r="B23" s="63" t="s">
        <v>333</v>
      </c>
      <c r="C23" s="54">
        <v>2880</v>
      </c>
      <c r="D23" s="35"/>
      <c r="E23" s="54">
        <v>2880</v>
      </c>
      <c r="F23" s="41"/>
      <c r="G23" s="41"/>
      <c r="H23" s="41"/>
      <c r="I23" s="41"/>
      <c r="J23" s="41"/>
      <c r="K23" s="41"/>
      <c r="L23" s="41"/>
      <c r="M23" s="41"/>
    </row>
    <row r="24" customHeight="1" spans="1:13">
      <c r="A24" s="62">
        <v>2120399</v>
      </c>
      <c r="B24" s="63" t="s">
        <v>376</v>
      </c>
      <c r="C24" s="54">
        <v>2880</v>
      </c>
      <c r="D24" s="35"/>
      <c r="E24" s="54">
        <v>2880</v>
      </c>
      <c r="F24" s="41"/>
      <c r="G24" s="41"/>
      <c r="H24" s="41"/>
      <c r="I24" s="41"/>
      <c r="J24" s="41"/>
      <c r="K24" s="41"/>
      <c r="L24" s="41"/>
      <c r="M24" s="35"/>
    </row>
    <row r="25" customHeight="1" spans="1:13">
      <c r="A25" s="58" t="s">
        <v>377</v>
      </c>
      <c r="B25" s="59" t="s">
        <v>331</v>
      </c>
      <c r="C25" s="54">
        <v>7955.27</v>
      </c>
      <c r="D25" s="35"/>
      <c r="E25" s="54">
        <v>7955.27</v>
      </c>
      <c r="F25" s="41"/>
      <c r="G25" s="41"/>
      <c r="H25" s="41"/>
      <c r="I25" s="41"/>
      <c r="J25" s="41"/>
      <c r="K25" s="41"/>
      <c r="L25" s="41"/>
      <c r="M25" s="41"/>
    </row>
    <row r="26" customHeight="1" spans="1:13">
      <c r="A26" s="60" t="s">
        <v>523</v>
      </c>
      <c r="B26" s="61" t="s">
        <v>524</v>
      </c>
      <c r="C26" s="54">
        <v>5313.27</v>
      </c>
      <c r="D26" s="35"/>
      <c r="E26" s="54">
        <v>5313.27</v>
      </c>
      <c r="F26" s="41"/>
      <c r="G26" s="41"/>
      <c r="H26" s="41"/>
      <c r="I26" s="41"/>
      <c r="J26" s="41"/>
      <c r="K26" s="41"/>
      <c r="L26" s="41"/>
      <c r="M26" s="41"/>
    </row>
    <row r="27" customHeight="1" spans="1:13">
      <c r="A27" s="60" t="s">
        <v>525</v>
      </c>
      <c r="B27" s="61" t="s">
        <v>526</v>
      </c>
      <c r="C27" s="54">
        <v>707.35</v>
      </c>
      <c r="D27" s="35"/>
      <c r="E27" s="54">
        <v>707.35</v>
      </c>
      <c r="F27" s="41"/>
      <c r="G27" s="41"/>
      <c r="H27" s="41"/>
      <c r="I27" s="41"/>
      <c r="J27" s="41"/>
      <c r="K27" s="41"/>
      <c r="L27" s="41"/>
      <c r="M27" s="41"/>
    </row>
    <row r="28" customHeight="1" spans="1:13">
      <c r="A28" s="60" t="s">
        <v>527</v>
      </c>
      <c r="B28" s="61" t="s">
        <v>528</v>
      </c>
      <c r="C28" s="54">
        <v>1</v>
      </c>
      <c r="D28" s="35"/>
      <c r="E28" s="54">
        <v>1</v>
      </c>
      <c r="F28" s="41"/>
      <c r="G28" s="41"/>
      <c r="H28" s="41"/>
      <c r="I28" s="41"/>
      <c r="J28" s="41"/>
      <c r="K28" s="41"/>
      <c r="L28" s="41"/>
      <c r="M28" s="41"/>
    </row>
    <row r="29" customHeight="1" spans="1:13">
      <c r="A29" s="60" t="s">
        <v>529</v>
      </c>
      <c r="B29" s="61" t="s">
        <v>530</v>
      </c>
      <c r="C29" s="54">
        <v>4604.92</v>
      </c>
      <c r="D29" s="35"/>
      <c r="E29" s="54">
        <v>4604.92</v>
      </c>
      <c r="F29" s="41"/>
      <c r="G29" s="41"/>
      <c r="H29" s="41"/>
      <c r="I29" s="41"/>
      <c r="J29" s="41"/>
      <c r="K29" s="41"/>
      <c r="L29" s="41"/>
      <c r="M29" s="41"/>
    </row>
    <row r="30" customHeight="1" spans="1:13">
      <c r="A30" s="60" t="s">
        <v>531</v>
      </c>
      <c r="B30" s="61" t="s">
        <v>532</v>
      </c>
      <c r="C30" s="54">
        <v>1140</v>
      </c>
      <c r="D30" s="35"/>
      <c r="E30" s="54">
        <v>1140</v>
      </c>
      <c r="F30" s="41"/>
      <c r="G30" s="41"/>
      <c r="H30" s="41"/>
      <c r="I30" s="41"/>
      <c r="J30" s="41"/>
      <c r="K30" s="41"/>
      <c r="L30" s="41"/>
      <c r="M30" s="41"/>
    </row>
    <row r="31" customHeight="1" spans="1:13">
      <c r="A31" s="60" t="s">
        <v>533</v>
      </c>
      <c r="B31" s="61" t="s">
        <v>534</v>
      </c>
      <c r="C31" s="54">
        <v>1140</v>
      </c>
      <c r="D31" s="35"/>
      <c r="E31" s="54">
        <v>1140</v>
      </c>
      <c r="F31" s="41"/>
      <c r="G31" s="41"/>
      <c r="H31" s="41"/>
      <c r="I31" s="41"/>
      <c r="J31" s="41"/>
      <c r="K31" s="41"/>
      <c r="L31" s="41"/>
      <c r="M31" s="41"/>
    </row>
    <row r="32" customHeight="1" spans="1:13">
      <c r="A32" s="60" t="s">
        <v>535</v>
      </c>
      <c r="B32" s="61" t="s">
        <v>536</v>
      </c>
      <c r="C32" s="54">
        <v>1502</v>
      </c>
      <c r="D32" s="35"/>
      <c r="E32" s="54">
        <v>1502</v>
      </c>
      <c r="F32" s="41"/>
      <c r="G32" s="41"/>
      <c r="H32" s="41"/>
      <c r="I32" s="41"/>
      <c r="J32" s="41"/>
      <c r="K32" s="41"/>
      <c r="L32" s="41"/>
      <c r="M32" s="41"/>
    </row>
    <row r="33" customHeight="1" spans="1:13">
      <c r="A33" s="60" t="s">
        <v>537</v>
      </c>
      <c r="B33" s="61" t="s">
        <v>538</v>
      </c>
      <c r="C33" s="54">
        <v>1502</v>
      </c>
      <c r="D33" s="35"/>
      <c r="E33" s="54">
        <v>1502</v>
      </c>
      <c r="F33" s="41"/>
      <c r="G33" s="41"/>
      <c r="H33" s="41"/>
      <c r="I33" s="41"/>
      <c r="J33" s="41"/>
      <c r="K33" s="41"/>
      <c r="L33" s="41"/>
      <c r="M33" s="41"/>
    </row>
    <row r="34" customHeight="1" spans="1:13">
      <c r="A34" s="58" t="s">
        <v>394</v>
      </c>
      <c r="B34" s="59" t="s">
        <v>332</v>
      </c>
      <c r="C34" s="54">
        <v>63.89</v>
      </c>
      <c r="D34" s="35"/>
      <c r="E34" s="54">
        <v>63.89</v>
      </c>
      <c r="F34" s="41"/>
      <c r="G34" s="41"/>
      <c r="H34" s="41"/>
      <c r="I34" s="41"/>
      <c r="J34" s="41"/>
      <c r="K34" s="41"/>
      <c r="L34" s="41"/>
      <c r="M34" s="41"/>
    </row>
    <row r="35" customHeight="1" spans="1:13">
      <c r="A35" s="60" t="s">
        <v>539</v>
      </c>
      <c r="B35" s="61" t="s">
        <v>540</v>
      </c>
      <c r="C35" s="54">
        <v>63.89</v>
      </c>
      <c r="D35" s="35"/>
      <c r="E35" s="54">
        <v>63.89</v>
      </c>
      <c r="F35" s="41"/>
      <c r="G35" s="41"/>
      <c r="H35" s="41"/>
      <c r="I35" s="41"/>
      <c r="J35" s="41"/>
      <c r="K35" s="41"/>
      <c r="L35" s="41"/>
      <c r="M35" s="41"/>
    </row>
    <row r="36" customHeight="1" spans="1:13">
      <c r="A36" s="60" t="s">
        <v>541</v>
      </c>
      <c r="B36" s="61" t="s">
        <v>542</v>
      </c>
      <c r="C36" s="54">
        <v>63.89</v>
      </c>
      <c r="D36" s="35"/>
      <c r="E36" s="54">
        <v>63.89</v>
      </c>
      <c r="F36" s="41"/>
      <c r="G36" s="41"/>
      <c r="H36" s="41"/>
      <c r="I36" s="41"/>
      <c r="J36" s="41"/>
      <c r="K36" s="41"/>
      <c r="L36" s="41"/>
      <c r="M36" s="41"/>
    </row>
  </sheetData>
  <mergeCells count="14">
    <mergeCell ref="L4:M4"/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showGridLines="0" showZeros="0" workbookViewId="0">
      <selection activeCell="E6" sqref="E6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3" width="14.125" style="16" customWidth="1"/>
    <col min="4" max="4" width="15.125" style="16" customWidth="1"/>
    <col min="5" max="5" width="14.875" style="16" customWidth="1"/>
    <col min="6" max="6" width="13.375" style="16" customWidth="1"/>
    <col min="7" max="7" width="19" style="16" customWidth="1"/>
    <col min="8" max="8" width="13.2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543</v>
      </c>
      <c r="B1" s="18"/>
    </row>
    <row r="2" s="15" customFormat="1" ht="44.25" customHeight="1" spans="1:8">
      <c r="A2" s="19" t="s">
        <v>544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63" customHeight="1" spans="1:8">
      <c r="A5" s="6" t="s">
        <v>344</v>
      </c>
      <c r="B5" s="6" t="s">
        <v>345</v>
      </c>
      <c r="C5" s="6" t="s">
        <v>318</v>
      </c>
      <c r="D5" s="6" t="s">
        <v>347</v>
      </c>
      <c r="E5" s="6" t="s">
        <v>348</v>
      </c>
      <c r="F5" s="6" t="s">
        <v>545</v>
      </c>
      <c r="G5" s="6" t="s">
        <v>546</v>
      </c>
      <c r="H5" s="6" t="s">
        <v>547</v>
      </c>
    </row>
    <row r="6" ht="24" customHeight="1" spans="1:8">
      <c r="A6" s="27" t="s">
        <v>318</v>
      </c>
      <c r="B6" s="28"/>
      <c r="C6" s="29">
        <f>C7+C10+C17+C22+C24+C33</f>
        <v>11338.47</v>
      </c>
      <c r="D6" s="29">
        <f>D7+D10+D17+D22+D24+D33</f>
        <v>1126.9</v>
      </c>
      <c r="E6" s="29">
        <f>E7+E10+E17+E22+E24+E33</f>
        <v>10211.57</v>
      </c>
      <c r="F6" s="30"/>
      <c r="G6" s="30"/>
      <c r="H6" s="30"/>
    </row>
    <row r="7" ht="18.75" customHeight="1" spans="1:8">
      <c r="A7" s="31" t="s">
        <v>349</v>
      </c>
      <c r="B7" s="32" t="s">
        <v>325</v>
      </c>
      <c r="C7" s="29">
        <v>4.62</v>
      </c>
      <c r="D7" s="33">
        <v>4.62</v>
      </c>
      <c r="E7" s="34"/>
      <c r="F7" s="35"/>
      <c r="G7" s="35"/>
      <c r="H7" s="35"/>
    </row>
    <row r="8" ht="18.75" customHeight="1" spans="1:8">
      <c r="A8" s="36" t="s">
        <v>548</v>
      </c>
      <c r="B8" s="37" t="s">
        <v>549</v>
      </c>
      <c r="C8" s="38">
        <v>4.62</v>
      </c>
      <c r="D8" s="39">
        <v>4.62</v>
      </c>
      <c r="E8" s="40"/>
      <c r="F8" s="35"/>
      <c r="G8" s="35"/>
      <c r="H8" s="35"/>
    </row>
    <row r="9" customHeight="1" spans="1:8">
      <c r="A9" s="36" t="s">
        <v>550</v>
      </c>
      <c r="B9" s="37" t="s">
        <v>551</v>
      </c>
      <c r="C9" s="38">
        <v>4.62</v>
      </c>
      <c r="D9" s="39">
        <v>4.62</v>
      </c>
      <c r="E9" s="40"/>
      <c r="F9" s="35"/>
      <c r="G9" s="35"/>
      <c r="H9" s="35"/>
    </row>
    <row r="10" customHeight="1" spans="1:9">
      <c r="A10" s="31" t="s">
        <v>354</v>
      </c>
      <c r="B10" s="32" t="s">
        <v>327</v>
      </c>
      <c r="C10" s="38">
        <v>373.54</v>
      </c>
      <c r="D10" s="39">
        <v>304.89</v>
      </c>
      <c r="E10" s="40">
        <v>68.65</v>
      </c>
      <c r="F10" s="35"/>
      <c r="G10" s="35"/>
      <c r="H10" s="35"/>
      <c r="I10" s="18"/>
    </row>
    <row r="11" customHeight="1" spans="1:8">
      <c r="A11" s="36" t="s">
        <v>552</v>
      </c>
      <c r="B11" s="37" t="s">
        <v>553</v>
      </c>
      <c r="C11" s="38">
        <v>304.89</v>
      </c>
      <c r="D11" s="39">
        <v>304.89</v>
      </c>
      <c r="E11" s="40"/>
      <c r="F11" s="35"/>
      <c r="G11" s="35"/>
      <c r="H11" s="35"/>
    </row>
    <row r="12" customHeight="1" spans="1:8">
      <c r="A12" s="36" t="s">
        <v>554</v>
      </c>
      <c r="B12" s="37" t="s">
        <v>555</v>
      </c>
      <c r="C12" s="38">
        <v>74.04</v>
      </c>
      <c r="D12" s="39">
        <v>74.04</v>
      </c>
      <c r="E12" s="40"/>
      <c r="F12" s="35"/>
      <c r="G12" s="35"/>
      <c r="H12" s="41"/>
    </row>
    <row r="13" customHeight="1" spans="1:9">
      <c r="A13" s="36" t="s">
        <v>556</v>
      </c>
      <c r="B13" s="37" t="s">
        <v>557</v>
      </c>
      <c r="C13" s="38">
        <v>37.02</v>
      </c>
      <c r="D13" s="39">
        <v>37.02</v>
      </c>
      <c r="E13" s="40"/>
      <c r="F13" s="35"/>
      <c r="G13" s="35"/>
      <c r="H13" s="41"/>
      <c r="I13" s="18"/>
    </row>
    <row r="14" customHeight="1" spans="1:8">
      <c r="A14" s="36" t="s">
        <v>558</v>
      </c>
      <c r="B14" s="37" t="s">
        <v>559</v>
      </c>
      <c r="C14" s="38">
        <v>193.82</v>
      </c>
      <c r="D14" s="39">
        <v>193.82</v>
      </c>
      <c r="E14" s="40"/>
      <c r="F14" s="35"/>
      <c r="G14" s="35"/>
      <c r="H14" s="35"/>
    </row>
    <row r="15" customHeight="1" spans="1:8">
      <c r="A15" s="36" t="s">
        <v>560</v>
      </c>
      <c r="B15" s="37" t="s">
        <v>561</v>
      </c>
      <c r="C15" s="38">
        <v>68.65</v>
      </c>
      <c r="D15" s="39"/>
      <c r="E15" s="40">
        <v>68.65</v>
      </c>
      <c r="F15" s="35"/>
      <c r="G15" s="35"/>
      <c r="H15" s="41"/>
    </row>
    <row r="16" customHeight="1" spans="1:8">
      <c r="A16" s="36" t="s">
        <v>562</v>
      </c>
      <c r="B16" s="37" t="s">
        <v>563</v>
      </c>
      <c r="C16" s="38">
        <v>68.65</v>
      </c>
      <c r="D16" s="39"/>
      <c r="E16" s="40">
        <v>68.65</v>
      </c>
      <c r="F16" s="35"/>
      <c r="G16" s="41"/>
      <c r="H16" s="41"/>
    </row>
    <row r="17" customHeight="1" spans="1:8">
      <c r="A17" s="31" t="s">
        <v>367</v>
      </c>
      <c r="B17" s="32" t="s">
        <v>329</v>
      </c>
      <c r="C17" s="38">
        <v>61.15</v>
      </c>
      <c r="D17" s="39">
        <v>61.15</v>
      </c>
      <c r="E17" s="40"/>
      <c r="F17" s="41"/>
      <c r="G17" s="41"/>
      <c r="H17" s="35"/>
    </row>
    <row r="18" customHeight="1" spans="1:8">
      <c r="A18" s="36" t="s">
        <v>564</v>
      </c>
      <c r="B18" s="37" t="s">
        <v>565</v>
      </c>
      <c r="C18" s="38">
        <v>61.15</v>
      </c>
      <c r="D18" s="39">
        <v>61.15</v>
      </c>
      <c r="E18" s="40"/>
      <c r="F18" s="41"/>
      <c r="G18" s="41"/>
      <c r="H18" s="41"/>
    </row>
    <row r="19" customHeight="1" spans="1:8">
      <c r="A19" s="36" t="s">
        <v>566</v>
      </c>
      <c r="B19" s="37" t="s">
        <v>567</v>
      </c>
      <c r="C19" s="38">
        <v>30.81</v>
      </c>
      <c r="D19" s="39">
        <v>30.81</v>
      </c>
      <c r="E19" s="40"/>
      <c r="F19" s="35"/>
      <c r="G19" s="41"/>
      <c r="H19" s="41"/>
    </row>
    <row r="20" customHeight="1" spans="1:8">
      <c r="A20" s="36" t="s">
        <v>568</v>
      </c>
      <c r="B20" s="37" t="s">
        <v>569</v>
      </c>
      <c r="C20" s="38">
        <v>9.84</v>
      </c>
      <c r="D20" s="39">
        <v>9.84</v>
      </c>
      <c r="E20" s="40"/>
      <c r="F20" s="41"/>
      <c r="G20" s="41"/>
      <c r="H20" s="41"/>
    </row>
    <row r="21" customHeight="1" spans="1:8">
      <c r="A21" s="36" t="s">
        <v>570</v>
      </c>
      <c r="B21" s="37" t="s">
        <v>571</v>
      </c>
      <c r="C21" s="38">
        <v>20.5</v>
      </c>
      <c r="D21" s="39">
        <v>20.5</v>
      </c>
      <c r="E21" s="40"/>
      <c r="F21" s="41"/>
      <c r="G21" s="41"/>
      <c r="H21" s="41"/>
    </row>
    <row r="22" customHeight="1" spans="1:8">
      <c r="A22" s="42">
        <v>212</v>
      </c>
      <c r="B22" s="43" t="s">
        <v>333</v>
      </c>
      <c r="C22" s="38">
        <v>2880</v>
      </c>
      <c r="D22" s="39"/>
      <c r="E22" s="40">
        <v>2880</v>
      </c>
      <c r="F22" s="41"/>
      <c r="G22" s="41"/>
      <c r="H22" s="41"/>
    </row>
    <row r="23" customHeight="1" spans="1:8">
      <c r="A23" s="42">
        <v>2120399</v>
      </c>
      <c r="B23" s="43" t="s">
        <v>376</v>
      </c>
      <c r="C23" s="38">
        <v>2880</v>
      </c>
      <c r="D23" s="39"/>
      <c r="E23" s="40">
        <v>2880</v>
      </c>
      <c r="F23" s="41"/>
      <c r="G23" s="41"/>
      <c r="H23" s="41"/>
    </row>
    <row r="24" customHeight="1" spans="1:8">
      <c r="A24" s="31" t="s">
        <v>377</v>
      </c>
      <c r="B24" s="32" t="s">
        <v>331</v>
      </c>
      <c r="C24" s="38">
        <v>7955.27</v>
      </c>
      <c r="D24" s="39">
        <v>692.35</v>
      </c>
      <c r="E24" s="40">
        <v>7262.92</v>
      </c>
      <c r="F24" s="41"/>
      <c r="G24" s="35"/>
      <c r="H24" s="41"/>
    </row>
    <row r="25" customHeight="1" spans="1:8">
      <c r="A25" s="36" t="s">
        <v>572</v>
      </c>
      <c r="B25" s="37" t="s">
        <v>573</v>
      </c>
      <c r="C25" s="38">
        <v>5313.27</v>
      </c>
      <c r="D25" s="39">
        <v>692.35</v>
      </c>
      <c r="E25" s="40">
        <v>4620.92</v>
      </c>
      <c r="F25" s="41"/>
      <c r="G25" s="41"/>
      <c r="H25" s="41"/>
    </row>
    <row r="26" customHeight="1" spans="1:8">
      <c r="A26" s="36" t="s">
        <v>574</v>
      </c>
      <c r="B26" s="37" t="s">
        <v>575</v>
      </c>
      <c r="C26" s="38">
        <v>707.35</v>
      </c>
      <c r="D26" s="39">
        <v>692.35</v>
      </c>
      <c r="E26" s="40">
        <v>15</v>
      </c>
      <c r="F26" s="41"/>
      <c r="G26" s="35"/>
      <c r="H26" s="41"/>
    </row>
    <row r="27" customHeight="1" spans="1:8">
      <c r="A27" s="36" t="s">
        <v>576</v>
      </c>
      <c r="B27" s="37" t="s">
        <v>577</v>
      </c>
      <c r="C27" s="38">
        <v>1</v>
      </c>
      <c r="D27" s="39"/>
      <c r="E27" s="40">
        <v>1</v>
      </c>
      <c r="F27" s="41"/>
      <c r="G27" s="41"/>
      <c r="H27" s="41"/>
    </row>
    <row r="28" customHeight="1" spans="1:8">
      <c r="A28" s="36" t="s">
        <v>578</v>
      </c>
      <c r="B28" s="37" t="s">
        <v>579</v>
      </c>
      <c r="C28" s="38">
        <v>4604.92</v>
      </c>
      <c r="D28" s="39"/>
      <c r="E28" s="40">
        <v>4604.92</v>
      </c>
      <c r="F28" s="41"/>
      <c r="G28" s="41"/>
      <c r="H28" s="41"/>
    </row>
    <row r="29" customHeight="1" spans="1:8">
      <c r="A29" s="36" t="s">
        <v>580</v>
      </c>
      <c r="B29" s="37" t="s">
        <v>581</v>
      </c>
      <c r="C29" s="38">
        <v>1140</v>
      </c>
      <c r="D29" s="39"/>
      <c r="E29" s="40">
        <v>1140</v>
      </c>
      <c r="F29" s="41"/>
      <c r="G29" s="41"/>
      <c r="H29" s="41"/>
    </row>
    <row r="30" customHeight="1" spans="1:8">
      <c r="A30" s="36" t="s">
        <v>582</v>
      </c>
      <c r="B30" s="37" t="s">
        <v>583</v>
      </c>
      <c r="C30" s="38">
        <v>1140</v>
      </c>
      <c r="D30" s="39"/>
      <c r="E30" s="40">
        <v>1140</v>
      </c>
      <c r="F30" s="41"/>
      <c r="G30" s="41"/>
      <c r="H30" s="41"/>
    </row>
    <row r="31" customHeight="1" spans="1:8">
      <c r="A31" s="36" t="s">
        <v>584</v>
      </c>
      <c r="B31" s="37" t="s">
        <v>585</v>
      </c>
      <c r="C31" s="38">
        <v>1502</v>
      </c>
      <c r="D31" s="39"/>
      <c r="E31" s="40">
        <v>1502</v>
      </c>
      <c r="F31" s="41"/>
      <c r="G31" s="41"/>
      <c r="H31" s="41"/>
    </row>
    <row r="32" customHeight="1" spans="1:8">
      <c r="A32" s="36" t="s">
        <v>586</v>
      </c>
      <c r="B32" s="37" t="s">
        <v>587</v>
      </c>
      <c r="C32" s="38">
        <v>1502</v>
      </c>
      <c r="D32" s="39"/>
      <c r="E32" s="40">
        <v>1502</v>
      </c>
      <c r="F32" s="41"/>
      <c r="G32" s="41"/>
      <c r="H32" s="41"/>
    </row>
    <row r="33" customHeight="1" spans="1:8">
      <c r="A33" s="31" t="s">
        <v>394</v>
      </c>
      <c r="B33" s="32" t="s">
        <v>332</v>
      </c>
      <c r="C33" s="38">
        <v>63.89</v>
      </c>
      <c r="D33" s="39">
        <v>63.89</v>
      </c>
      <c r="E33" s="40"/>
      <c r="F33" s="41"/>
      <c r="G33" s="41"/>
      <c r="H33" s="41"/>
    </row>
    <row r="34" customHeight="1" spans="1:8">
      <c r="A34" s="36" t="s">
        <v>588</v>
      </c>
      <c r="B34" s="37" t="s">
        <v>589</v>
      </c>
      <c r="C34" s="38">
        <v>63.89</v>
      </c>
      <c r="D34" s="39">
        <v>63.89</v>
      </c>
      <c r="E34" s="40"/>
      <c r="F34" s="41"/>
      <c r="G34" s="41"/>
      <c r="H34" s="41"/>
    </row>
    <row r="35" customHeight="1" spans="1:8">
      <c r="A35" s="36" t="s">
        <v>590</v>
      </c>
      <c r="B35" s="37" t="s">
        <v>591</v>
      </c>
      <c r="C35" s="38">
        <v>63.89</v>
      </c>
      <c r="D35" s="39">
        <v>63.89</v>
      </c>
      <c r="E35" s="40"/>
      <c r="F35" s="41"/>
      <c r="G35" s="41"/>
      <c r="H35" s="41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2023-02-27T09:21:31Z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